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8\"/>
    </mc:Choice>
  </mc:AlternateContent>
  <xr:revisionPtr revIDLastSave="0" documentId="13_ncr:1_{A5410710-70DF-4EAE-8003-99DF38A78664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151" r:id="rId3"/>
    <sheet name="Item 3" sheetId="4" r:id="rId4"/>
    <sheet name="Item 4" sheetId="150" r:id="rId5"/>
    <sheet name="Item 5" sheetId="145" r:id="rId6"/>
    <sheet name="Item 6" sheetId="135" r:id="rId7"/>
    <sheet name="Item 7" sheetId="6" r:id="rId8"/>
    <sheet name="Item 8" sheetId="19" r:id="rId9"/>
    <sheet name="Item 9" sheetId="136" r:id="rId10"/>
    <sheet name="Item 10" sheetId="144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91" r:id="rId17"/>
    <sheet name="Item 17" sheetId="92" r:id="rId18"/>
    <sheet name="Item 18" sheetId="142" r:id="rId19"/>
    <sheet name="Item 19" sheetId="132" r:id="rId20"/>
    <sheet name="Item 20" sheetId="133" r:id="rId21"/>
    <sheet name="Item 21" sheetId="149" r:id="rId22"/>
    <sheet name="Item 22" sheetId="131" r:id="rId23"/>
    <sheet name="Item 23" sheetId="147" r:id="rId24"/>
    <sheet name="Item 24" sheetId="146" r:id="rId25"/>
    <sheet name="Item 25" sheetId="153" r:id="rId26"/>
    <sheet name="Item 26" sheetId="154" r:id="rId27"/>
    <sheet name="Item 27" sheetId="155" r:id="rId28"/>
    <sheet name="Item 28" sheetId="156" r:id="rId29"/>
    <sheet name="Item 29" sheetId="157" r:id="rId30"/>
    <sheet name="Item 30" sheetId="158" r:id="rId31"/>
    <sheet name="Item 31" sheetId="159" r:id="rId32"/>
    <sheet name="Item 32" sheetId="160" r:id="rId33"/>
    <sheet name="Item 33" sheetId="161" r:id="rId34"/>
    <sheet name="Item 34" sheetId="162" r:id="rId35"/>
    <sheet name="Item 35" sheetId="163" r:id="rId36"/>
    <sheet name="Item 36" sheetId="164" r:id="rId37"/>
    <sheet name="Item 37" sheetId="165" r:id="rId38"/>
  </sheets>
  <externalReferences>
    <externalReference r:id="rId39"/>
    <externalReference r:id="rId40"/>
    <externalReference r:id="rId41"/>
  </externalReference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9" hidden="1">'Item 19'!$A$8:$B$118</definedName>
    <definedName name="_xlnm._FilterDatabase" localSheetId="2" hidden="1">'Item 2'!$A$9:$H$9</definedName>
    <definedName name="_xlnm._FilterDatabase" localSheetId="20" hidden="1">'Item 20'!$A$8:$B$117</definedName>
    <definedName name="_xlnm._FilterDatabase" localSheetId="21" hidden="1">'Item 21'!$A$8:$B$8</definedName>
    <definedName name="_xlnm._FilterDatabase" localSheetId="22" hidden="1">'Item 22'!$A$8:$B$8</definedName>
    <definedName name="_xlnm._FilterDatabase" localSheetId="25" hidden="1">'Item 25'!$A$11:$D$230</definedName>
    <definedName name="_xlnm._FilterDatabase" localSheetId="27" hidden="1">'Item 27'!$A$11:$D$230</definedName>
    <definedName name="_xlnm._FilterDatabase" localSheetId="28" hidden="1">'Item 28'!$A$11:$D$200</definedName>
    <definedName name="_xlnm._FilterDatabase" localSheetId="29" hidden="1">'Item 29'!$A$11:$D$198</definedName>
    <definedName name="_xlnm._FilterDatabase" localSheetId="3" hidden="1">'Item 3'!$A$8:$B$8</definedName>
    <definedName name="_xlnm._FilterDatabase" localSheetId="30" hidden="1">'Item 30'!$A$11:$D$198</definedName>
    <definedName name="_xlnm._FilterDatabase" localSheetId="31" hidden="1">'Item 31'!$A$11:$D$198</definedName>
    <definedName name="_xlnm._FilterDatabase" localSheetId="35" hidden="1">'Item 35'!$A$11:$D$198</definedName>
    <definedName name="_xlnm._FilterDatabase" localSheetId="36" hidden="1">'Item 36'!$A$11:$D$198</definedName>
    <definedName name="_xlnm._FilterDatabase" localSheetId="37" hidden="1">'Item 37'!$A$11:$D$198</definedName>
    <definedName name="_xlnm._FilterDatabase" localSheetId="4" hidden="1">'Item 4'!$A$9:$H$9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8'!$A$8:$G$11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D461" i="162"/>
  <c r="D460" i="162"/>
  <c r="D459" i="162"/>
  <c r="D458" i="162"/>
  <c r="D457" i="162"/>
  <c r="D456" i="162"/>
  <c r="D455" i="162"/>
  <c r="D454" i="162"/>
  <c r="D453" i="162"/>
  <c r="D452" i="162"/>
  <c r="D451" i="162"/>
  <c r="D450" i="162"/>
  <c r="D449" i="162"/>
  <c r="D448" i="162"/>
  <c r="D447" i="162"/>
  <c r="D446" i="162"/>
  <c r="D445" i="162"/>
  <c r="D444" i="162"/>
  <c r="D443" i="162"/>
  <c r="D442" i="162"/>
  <c r="D441" i="162"/>
  <c r="D440" i="162"/>
  <c r="D439" i="162"/>
  <c r="D438" i="162"/>
  <c r="D437" i="162"/>
  <c r="D436" i="162"/>
  <c r="D435" i="162"/>
  <c r="D434" i="162"/>
  <c r="D433" i="162"/>
  <c r="D432" i="162"/>
  <c r="D431" i="162"/>
  <c r="D430" i="162"/>
  <c r="D429" i="162"/>
  <c r="D428" i="162"/>
  <c r="D427" i="162"/>
  <c r="D426" i="162"/>
  <c r="D425" i="162"/>
  <c r="D424" i="162"/>
  <c r="D423" i="162"/>
  <c r="D422" i="162"/>
  <c r="D421" i="162"/>
  <c r="D420" i="162"/>
  <c r="D419" i="162"/>
  <c r="D418" i="162"/>
  <c r="D417" i="162"/>
  <c r="D416" i="162"/>
  <c r="D415" i="162"/>
  <c r="D414" i="162"/>
  <c r="D413" i="162"/>
  <c r="D412" i="162"/>
  <c r="D411" i="162"/>
  <c r="D410" i="162"/>
  <c r="D409" i="162"/>
  <c r="D408" i="162"/>
  <c r="D407" i="162"/>
  <c r="D406" i="162"/>
  <c r="D405" i="162"/>
  <c r="D404" i="162"/>
  <c r="D403" i="162"/>
  <c r="D402" i="162"/>
  <c r="D401" i="162"/>
  <c r="D400" i="162"/>
  <c r="D399" i="162"/>
  <c r="D398" i="162"/>
  <c r="D397" i="162"/>
  <c r="D396" i="162"/>
  <c r="D395" i="162"/>
  <c r="D394" i="162"/>
  <c r="D393" i="162"/>
  <c r="D392" i="162"/>
  <c r="D391" i="162"/>
  <c r="D390" i="162"/>
  <c r="D389" i="162"/>
  <c r="D388" i="162"/>
  <c r="D387" i="162"/>
  <c r="D386" i="162"/>
  <c r="D385" i="162"/>
  <c r="D384" i="162"/>
  <c r="D383" i="162"/>
  <c r="D382" i="162"/>
  <c r="D381" i="162"/>
  <c r="D380" i="162"/>
  <c r="D379" i="162"/>
  <c r="D378" i="162"/>
  <c r="D377" i="162"/>
  <c r="D376" i="162"/>
  <c r="D375" i="162"/>
  <c r="D374" i="162"/>
  <c r="D373" i="162"/>
  <c r="D372" i="162"/>
  <c r="D371" i="162"/>
  <c r="D370" i="162"/>
  <c r="D369" i="162"/>
  <c r="D368" i="162"/>
  <c r="D367" i="162"/>
  <c r="D366" i="162"/>
  <c r="D365" i="162"/>
  <c r="D364" i="162"/>
  <c r="D363" i="162"/>
  <c r="D362" i="162"/>
  <c r="D361" i="162"/>
  <c r="D360" i="162"/>
  <c r="D359" i="162"/>
  <c r="D358" i="162"/>
  <c r="D357" i="162"/>
  <c r="D356" i="162"/>
  <c r="D355" i="162"/>
  <c r="D354" i="162"/>
  <c r="D353" i="162"/>
  <c r="D352" i="162"/>
  <c r="D351" i="162"/>
  <c r="D350" i="162"/>
  <c r="D349" i="162"/>
  <c r="D348" i="162"/>
  <c r="D347" i="162"/>
  <c r="D346" i="162"/>
  <c r="D345" i="162"/>
  <c r="D344" i="162"/>
  <c r="D343" i="162"/>
  <c r="D342" i="162"/>
  <c r="D341" i="162"/>
  <c r="D340" i="162"/>
  <c r="D339" i="162"/>
  <c r="D338" i="162"/>
  <c r="D337" i="162"/>
  <c r="D336" i="162"/>
  <c r="D335" i="162"/>
  <c r="D334" i="162"/>
  <c r="D333" i="162"/>
  <c r="D332" i="162"/>
  <c r="D331" i="162"/>
  <c r="D330" i="162"/>
  <c r="D329" i="162"/>
  <c r="D328" i="162"/>
  <c r="D327" i="162"/>
  <c r="D326" i="162"/>
  <c r="D325" i="162"/>
  <c r="D324" i="162"/>
  <c r="D323" i="162"/>
  <c r="D322" i="162"/>
  <c r="D321" i="162"/>
  <c r="D320" i="162"/>
  <c r="D319" i="162"/>
  <c r="D318" i="162"/>
  <c r="D317" i="162"/>
  <c r="D316" i="162"/>
  <c r="D315" i="162"/>
  <c r="D314" i="162"/>
  <c r="D313" i="162"/>
  <c r="D312" i="162"/>
  <c r="D311" i="162"/>
  <c r="D310" i="162"/>
  <c r="D309" i="162"/>
  <c r="D308" i="162"/>
  <c r="D307" i="162"/>
  <c r="D306" i="162"/>
  <c r="D305" i="162"/>
  <c r="D304" i="162"/>
  <c r="D303" i="162"/>
  <c r="D302" i="162"/>
  <c r="D301" i="162"/>
  <c r="D300" i="162"/>
  <c r="D299" i="162"/>
  <c r="D298" i="162"/>
  <c r="D297" i="162"/>
  <c r="D296" i="162"/>
  <c r="D295" i="162"/>
  <c r="D294" i="162"/>
  <c r="D293" i="162"/>
  <c r="D292" i="162"/>
  <c r="D291" i="162"/>
  <c r="D290" i="162"/>
  <c r="D289" i="162"/>
  <c r="D288" i="162"/>
  <c r="D287" i="162"/>
  <c r="D286" i="162"/>
  <c r="D285" i="162"/>
  <c r="D284" i="162"/>
  <c r="D283" i="162"/>
  <c r="D282" i="162"/>
  <c r="D281" i="162"/>
  <c r="D280" i="162"/>
  <c r="D279" i="162"/>
  <c r="D278" i="162"/>
  <c r="D277" i="162"/>
  <c r="D276" i="162"/>
  <c r="D275" i="162"/>
  <c r="D274" i="162"/>
  <c r="D273" i="162"/>
  <c r="D272" i="162"/>
  <c r="D271" i="162"/>
  <c r="D270" i="162"/>
  <c r="D269" i="162"/>
  <c r="D268" i="162"/>
  <c r="D267" i="162"/>
  <c r="D266" i="162"/>
  <c r="D265" i="162"/>
  <c r="D264" i="162"/>
  <c r="D263" i="162"/>
  <c r="D262" i="162"/>
  <c r="D261" i="162"/>
  <c r="D260" i="162"/>
  <c r="D259" i="162"/>
  <c r="D258" i="162"/>
  <c r="D257" i="162"/>
  <c r="D256" i="162"/>
  <c r="D255" i="162"/>
  <c r="D254" i="162"/>
  <c r="D253" i="162"/>
  <c r="D252" i="162"/>
  <c r="D251" i="162"/>
  <c r="D250" i="162"/>
  <c r="D249" i="162"/>
  <c r="D248" i="162"/>
  <c r="D247" i="162"/>
  <c r="D246" i="162"/>
  <c r="D245" i="162"/>
  <c r="D244" i="162"/>
  <c r="D243" i="162"/>
  <c r="D242" i="162"/>
  <c r="D241" i="162"/>
  <c r="D240" i="162"/>
  <c r="D239" i="162"/>
  <c r="D238" i="162"/>
  <c r="D237" i="162"/>
  <c r="D236" i="162"/>
  <c r="D235" i="162"/>
  <c r="D234" i="162"/>
  <c r="D233" i="162"/>
  <c r="D232" i="162"/>
  <c r="D231" i="162"/>
  <c r="D230" i="162"/>
  <c r="D229" i="162"/>
  <c r="D228" i="162"/>
  <c r="D227" i="162"/>
  <c r="D226" i="162"/>
  <c r="D225" i="162"/>
  <c r="D224" i="162"/>
  <c r="D223" i="162"/>
  <c r="D222" i="162"/>
  <c r="D221" i="162"/>
  <c r="D220" i="162"/>
  <c r="D219" i="162"/>
  <c r="D218" i="162"/>
  <c r="D217" i="162"/>
  <c r="D216" i="162"/>
  <c r="D215" i="162"/>
  <c r="D214" i="162"/>
  <c r="D213" i="162"/>
  <c r="D212" i="162"/>
  <c r="D211" i="162"/>
  <c r="D210" i="162"/>
  <c r="D209" i="162"/>
  <c r="D208" i="162"/>
  <c r="D207" i="162"/>
  <c r="D206" i="162"/>
  <c r="D205" i="162"/>
  <c r="D204" i="162"/>
  <c r="D203" i="162"/>
  <c r="D202" i="162"/>
  <c r="D201" i="162"/>
  <c r="D200" i="162"/>
  <c r="D199" i="162"/>
  <c r="D198" i="162"/>
  <c r="D197" i="162"/>
  <c r="D196" i="162"/>
  <c r="D195" i="162"/>
  <c r="D194" i="162"/>
  <c r="D193" i="162"/>
  <c r="D192" i="162"/>
  <c r="D191" i="162"/>
  <c r="D190" i="162"/>
  <c r="D189" i="162"/>
  <c r="D188" i="162"/>
  <c r="D187" i="162"/>
  <c r="D186" i="162"/>
  <c r="D185" i="162"/>
  <c r="D184" i="162"/>
  <c r="D183" i="162"/>
  <c r="D182" i="162"/>
  <c r="D181" i="162"/>
  <c r="D180" i="162"/>
  <c r="D179" i="162"/>
  <c r="D178" i="162"/>
  <c r="D177" i="162"/>
  <c r="D176" i="162"/>
  <c r="D175" i="162"/>
  <c r="D174" i="162"/>
  <c r="D173" i="162"/>
  <c r="D172" i="162"/>
  <c r="D171" i="162"/>
  <c r="D170" i="162"/>
  <c r="D169" i="162"/>
  <c r="D168" i="162"/>
  <c r="D167" i="162"/>
  <c r="D166" i="162"/>
  <c r="D165" i="162"/>
  <c r="D164" i="162"/>
  <c r="D163" i="162"/>
  <c r="D162" i="162"/>
  <c r="D161" i="162"/>
  <c r="D160" i="162"/>
  <c r="D159" i="162"/>
  <c r="D158" i="162"/>
  <c r="D157" i="162"/>
  <c r="D156" i="162"/>
  <c r="D155" i="162"/>
  <c r="D154" i="162"/>
  <c r="D153" i="162"/>
  <c r="D152" i="162"/>
  <c r="D151" i="162"/>
  <c r="D150" i="162"/>
  <c r="D149" i="162"/>
  <c r="D148" i="162"/>
  <c r="D147" i="162"/>
  <c r="D146" i="162"/>
  <c r="D145" i="162"/>
  <c r="D144" i="162"/>
  <c r="D143" i="162"/>
  <c r="D142" i="162"/>
  <c r="D141" i="162"/>
  <c r="D140" i="162"/>
  <c r="D139" i="162"/>
  <c r="D138" i="162"/>
  <c r="D137" i="162"/>
  <c r="D136" i="162"/>
  <c r="D135" i="162"/>
  <c r="D134" i="162"/>
  <c r="D133" i="162"/>
  <c r="D132" i="162"/>
  <c r="D131" i="162"/>
  <c r="D130" i="162"/>
  <c r="D129" i="162"/>
  <c r="D128" i="162"/>
  <c r="D127" i="162"/>
  <c r="D126" i="162"/>
  <c r="D125" i="162"/>
  <c r="D124" i="162"/>
  <c r="D123" i="162"/>
  <c r="D122" i="162"/>
  <c r="D121" i="162"/>
  <c r="D120" i="162"/>
  <c r="D119" i="162"/>
  <c r="D118" i="162"/>
  <c r="D117" i="162"/>
  <c r="D116" i="162"/>
  <c r="D115" i="162"/>
  <c r="D114" i="162"/>
  <c r="D113" i="162"/>
  <c r="D112" i="162"/>
  <c r="D111" i="162"/>
  <c r="D110" i="162"/>
  <c r="D109" i="162"/>
  <c r="D108" i="162"/>
  <c r="D107" i="162"/>
  <c r="D106" i="162"/>
  <c r="D105" i="162"/>
  <c r="D104" i="162"/>
  <c r="D103" i="162"/>
  <c r="D102" i="162"/>
  <c r="D101" i="162"/>
  <c r="D100" i="162"/>
  <c r="D99" i="162"/>
  <c r="D98" i="162"/>
  <c r="D97" i="162"/>
  <c r="D96" i="162"/>
  <c r="D95" i="162"/>
  <c r="D94" i="162"/>
  <c r="D93" i="162"/>
  <c r="D92" i="162"/>
  <c r="D91" i="162"/>
  <c r="D90" i="162"/>
  <c r="D89" i="162"/>
  <c r="D88" i="162"/>
  <c r="D87" i="162"/>
  <c r="D86" i="162"/>
  <c r="D85" i="162"/>
  <c r="D84" i="162"/>
  <c r="D83" i="162"/>
  <c r="D82" i="162"/>
  <c r="D81" i="162"/>
  <c r="D80" i="162"/>
  <c r="D79" i="162"/>
  <c r="D78" i="162"/>
  <c r="D77" i="162"/>
  <c r="D76" i="162"/>
  <c r="D75" i="162"/>
  <c r="D74" i="162"/>
  <c r="D73" i="162"/>
  <c r="D72" i="162"/>
  <c r="D71" i="162"/>
  <c r="D70" i="162"/>
  <c r="D69" i="162"/>
  <c r="D68" i="162"/>
  <c r="D67" i="162"/>
  <c r="D66" i="162"/>
  <c r="D65" i="162"/>
  <c r="D64" i="162"/>
  <c r="D63" i="162"/>
  <c r="D62" i="162"/>
  <c r="D61" i="162"/>
  <c r="D60" i="162"/>
  <c r="D59" i="162"/>
  <c r="D58" i="162"/>
  <c r="D57" i="162"/>
  <c r="D56" i="162"/>
  <c r="D55" i="162"/>
  <c r="D54" i="162"/>
  <c r="D53" i="162"/>
  <c r="D52" i="162"/>
  <c r="D51" i="162"/>
  <c r="D50" i="162"/>
  <c r="D49" i="162"/>
  <c r="D48" i="162"/>
  <c r="D47" i="162"/>
  <c r="D46" i="162"/>
  <c r="D45" i="162"/>
  <c r="D44" i="162"/>
  <c r="D43" i="162"/>
  <c r="D42" i="162"/>
  <c r="D41" i="162"/>
  <c r="D40" i="162"/>
  <c r="D39" i="162"/>
  <c r="D38" i="162"/>
  <c r="D37" i="162"/>
  <c r="D36" i="162"/>
  <c r="D35" i="162"/>
  <c r="D34" i="162"/>
  <c r="D33" i="162"/>
  <c r="D32" i="162"/>
  <c r="D31" i="162"/>
  <c r="D30" i="162"/>
  <c r="D29" i="162"/>
  <c r="D28" i="162"/>
  <c r="D27" i="162"/>
  <c r="D26" i="162"/>
  <c r="D25" i="162"/>
  <c r="D24" i="162"/>
  <c r="D23" i="162"/>
  <c r="D22" i="162"/>
  <c r="D21" i="162"/>
  <c r="D20" i="162"/>
  <c r="D19" i="162"/>
  <c r="D18" i="162"/>
  <c r="D17" i="162"/>
  <c r="D16" i="162"/>
  <c r="D15" i="162"/>
  <c r="D14" i="162"/>
  <c r="D13" i="162"/>
  <c r="D12" i="162"/>
  <c r="D9" i="162"/>
  <c r="B2" i="162"/>
  <c r="D57" i="161"/>
  <c r="D81" i="161"/>
  <c r="D117" i="161"/>
  <c r="D129" i="161"/>
  <c r="D153" i="161"/>
  <c r="D189" i="161"/>
  <c r="D201" i="161"/>
  <c r="D249" i="161"/>
  <c r="D258" i="161"/>
  <c r="D261" i="161"/>
  <c r="D264" i="161"/>
  <c r="D270" i="161"/>
  <c r="D276" i="161"/>
  <c r="D285" i="161"/>
  <c r="D288" i="161"/>
  <c r="D306" i="161"/>
  <c r="D312" i="161"/>
  <c r="D324" i="161"/>
  <c r="D330" i="161"/>
  <c r="D333" i="161"/>
  <c r="D336" i="161"/>
  <c r="D354" i="161"/>
  <c r="D360" i="161"/>
  <c r="D378" i="161"/>
  <c r="D392" i="161"/>
  <c r="D67" i="161"/>
  <c r="D91" i="161"/>
  <c r="D103" i="161"/>
  <c r="D115" i="161"/>
  <c r="D127" i="161"/>
  <c r="D139" i="161"/>
  <c r="D151" i="161"/>
  <c r="D154" i="161"/>
  <c r="D166" i="161"/>
  <c r="D178" i="161"/>
  <c r="D195" i="161"/>
  <c r="D199" i="161"/>
  <c r="D202" i="161"/>
  <c r="D211" i="161"/>
  <c r="D214" i="161"/>
  <c r="D219" i="161"/>
  <c r="D223" i="161"/>
  <c r="D226" i="161"/>
  <c r="D235" i="161"/>
  <c r="D238" i="161"/>
  <c r="D250" i="161"/>
  <c r="D252" i="161"/>
  <c r="D255" i="161"/>
  <c r="D259" i="161"/>
  <c r="D262" i="161"/>
  <c r="D267" i="161"/>
  <c r="D274" i="161"/>
  <c r="D279" i="161"/>
  <c r="D281" i="161"/>
  <c r="D286" i="161"/>
  <c r="D298" i="161"/>
  <c r="D299" i="161"/>
  <c r="D307" i="161"/>
  <c r="D310" i="161"/>
  <c r="D311" i="161"/>
  <c r="D317" i="161"/>
  <c r="D319" i="161"/>
  <c r="D322" i="161"/>
  <c r="D334" i="161"/>
  <c r="D335" i="161"/>
  <c r="D339" i="161"/>
  <c r="D343" i="161"/>
  <c r="D346" i="161"/>
  <c r="D351" i="161"/>
  <c r="D358" i="161"/>
  <c r="D363" i="161"/>
  <c r="D365" i="161"/>
  <c r="D367" i="161"/>
  <c r="D370" i="161"/>
  <c r="D377" i="161"/>
  <c r="D382" i="161"/>
  <c r="D386" i="161"/>
  <c r="D391" i="161"/>
  <c r="D394" i="161"/>
  <c r="D395" i="161"/>
  <c r="D14" i="161"/>
  <c r="D26" i="161"/>
  <c r="D38" i="161"/>
  <c r="D50" i="161"/>
  <c r="D62" i="161"/>
  <c r="D74" i="161"/>
  <c r="D86" i="161"/>
  <c r="D98" i="161"/>
  <c r="D110" i="161"/>
  <c r="D122" i="161"/>
  <c r="D134" i="161"/>
  <c r="D146" i="161"/>
  <c r="D158" i="161"/>
  <c r="D170" i="161"/>
  <c r="D182" i="161"/>
  <c r="D190" i="161"/>
  <c r="D192" i="161"/>
  <c r="D193" i="161"/>
  <c r="D194" i="161"/>
  <c r="D205" i="161"/>
  <c r="D206" i="161"/>
  <c r="D209" i="161"/>
  <c r="D215" i="161"/>
  <c r="D216" i="161"/>
  <c r="D217" i="161"/>
  <c r="D218" i="161"/>
  <c r="D228" i="161"/>
  <c r="D229" i="161"/>
  <c r="D230" i="161"/>
  <c r="D233" i="161"/>
  <c r="D240" i="161"/>
  <c r="D241" i="161"/>
  <c r="D242" i="161"/>
  <c r="D245" i="161"/>
  <c r="D247" i="161"/>
  <c r="D253" i="161"/>
  <c r="D254" i="161"/>
  <c r="D257" i="161"/>
  <c r="D263" i="161"/>
  <c r="D265" i="161"/>
  <c r="D266" i="161"/>
  <c r="D277" i="161"/>
  <c r="D278" i="161"/>
  <c r="D289" i="161"/>
  <c r="D290" i="161"/>
  <c r="D293" i="161"/>
  <c r="D295" i="161"/>
  <c r="D300" i="161"/>
  <c r="D301" i="161"/>
  <c r="D302" i="161"/>
  <c r="D305" i="161"/>
  <c r="D313" i="161"/>
  <c r="D314" i="161"/>
  <c r="D325" i="161"/>
  <c r="D326" i="161"/>
  <c r="D329" i="161"/>
  <c r="D337" i="161"/>
  <c r="D338" i="161"/>
  <c r="D341" i="161"/>
  <c r="D349" i="161"/>
  <c r="D350" i="161"/>
  <c r="D353" i="161"/>
  <c r="D359" i="161"/>
  <c r="D361" i="161"/>
  <c r="D362" i="161"/>
  <c r="D373" i="161"/>
  <c r="D374" i="161"/>
  <c r="D376" i="161"/>
  <c r="D379" i="161"/>
  <c r="D383" i="161"/>
  <c r="D385" i="161"/>
  <c r="D10" i="161"/>
  <c r="D11" i="161"/>
  <c r="D12" i="161"/>
  <c r="D13" i="161"/>
  <c r="D15" i="161"/>
  <c r="D16" i="161"/>
  <c r="D17" i="161"/>
  <c r="D18" i="161"/>
  <c r="D19" i="161"/>
  <c r="D20" i="161"/>
  <c r="D22" i="161"/>
  <c r="D23" i="161"/>
  <c r="D24" i="161"/>
  <c r="D25" i="161"/>
  <c r="D27" i="161"/>
  <c r="D28" i="161"/>
  <c r="D29" i="161"/>
  <c r="D30" i="161"/>
  <c r="D31" i="161"/>
  <c r="D32" i="161"/>
  <c r="D34" i="161"/>
  <c r="D35" i="161"/>
  <c r="D36" i="161"/>
  <c r="D37" i="161"/>
  <c r="D39" i="161"/>
  <c r="D40" i="161"/>
  <c r="D41" i="161"/>
  <c r="D42" i="161"/>
  <c r="D43" i="161"/>
  <c r="D44" i="161"/>
  <c r="D45" i="161"/>
  <c r="D46" i="161"/>
  <c r="D47" i="161"/>
  <c r="D48" i="161"/>
  <c r="D49" i="161"/>
  <c r="D51" i="161"/>
  <c r="D52" i="161"/>
  <c r="D53" i="161"/>
  <c r="D54" i="161"/>
  <c r="D55" i="161"/>
  <c r="D56" i="161"/>
  <c r="D58" i="161"/>
  <c r="D59" i="161"/>
  <c r="D60" i="161"/>
  <c r="D61" i="161"/>
  <c r="D63" i="161"/>
  <c r="D64" i="161"/>
  <c r="D65" i="161"/>
  <c r="D66" i="161"/>
  <c r="D68" i="161"/>
  <c r="D69" i="161"/>
  <c r="D70" i="161"/>
  <c r="D71" i="161"/>
  <c r="D72" i="161"/>
  <c r="D73" i="161"/>
  <c r="D75" i="161"/>
  <c r="D76" i="161"/>
  <c r="D77" i="161"/>
  <c r="D78" i="161"/>
  <c r="D79" i="161"/>
  <c r="D80" i="161"/>
  <c r="D82" i="161"/>
  <c r="D83" i="161"/>
  <c r="D84" i="161"/>
  <c r="D85" i="161"/>
  <c r="D87" i="161"/>
  <c r="D88" i="161"/>
  <c r="D89" i="161"/>
  <c r="D90" i="161"/>
  <c r="D92" i="161"/>
  <c r="D94" i="161"/>
  <c r="D95" i="161"/>
  <c r="D96" i="161"/>
  <c r="D97" i="161"/>
  <c r="D99" i="161"/>
  <c r="D100" i="161"/>
  <c r="D101" i="161"/>
  <c r="D102" i="161"/>
  <c r="D104" i="161"/>
  <c r="D105" i="161"/>
  <c r="D106" i="161"/>
  <c r="D107" i="161"/>
  <c r="D108" i="161"/>
  <c r="D109" i="161"/>
  <c r="D111" i="161"/>
  <c r="D112" i="161"/>
  <c r="D113" i="161"/>
  <c r="D114" i="161"/>
  <c r="D116" i="161"/>
  <c r="D118" i="161"/>
  <c r="D119" i="161"/>
  <c r="D120" i="161"/>
  <c r="D121" i="161"/>
  <c r="D123" i="161"/>
  <c r="D124" i="161"/>
  <c r="D125" i="161"/>
  <c r="D126" i="161"/>
  <c r="D128" i="161"/>
  <c r="D130" i="161"/>
  <c r="D131" i="161"/>
  <c r="D132" i="161"/>
  <c r="D133" i="161"/>
  <c r="D135" i="161"/>
  <c r="D136" i="161"/>
  <c r="D137" i="161"/>
  <c r="D138" i="161"/>
  <c r="D140" i="161"/>
  <c r="D142" i="161"/>
  <c r="D143" i="161"/>
  <c r="D144" i="161"/>
  <c r="D145" i="161"/>
  <c r="D147" i="161"/>
  <c r="D148" i="161"/>
  <c r="D149" i="161"/>
  <c r="D150" i="161"/>
  <c r="D152" i="161"/>
  <c r="D155" i="161"/>
  <c r="D156" i="161"/>
  <c r="D157" i="161"/>
  <c r="D159" i="161"/>
  <c r="D160" i="161"/>
  <c r="D161" i="161"/>
  <c r="D162" i="161"/>
  <c r="D163" i="161"/>
  <c r="D164" i="161"/>
  <c r="D167" i="161"/>
  <c r="D168" i="161"/>
  <c r="D169" i="161"/>
  <c r="D171" i="161"/>
  <c r="D172" i="161"/>
  <c r="D173" i="161"/>
  <c r="D174" i="161"/>
  <c r="D175" i="161"/>
  <c r="D176" i="161"/>
  <c r="D179" i="161"/>
  <c r="D180" i="161"/>
  <c r="D181" i="161"/>
  <c r="D183" i="161"/>
  <c r="D184" i="161"/>
  <c r="D185" i="161"/>
  <c r="D186" i="161"/>
  <c r="D187" i="161"/>
  <c r="D188" i="161"/>
  <c r="D191" i="161"/>
  <c r="D196" i="161"/>
  <c r="D197" i="161"/>
  <c r="D198" i="161"/>
  <c r="D200" i="161"/>
  <c r="D203" i="161"/>
  <c r="D204" i="161"/>
  <c r="D207" i="161"/>
  <c r="D208" i="161"/>
  <c r="D210" i="161"/>
  <c r="D212" i="161"/>
  <c r="D220" i="161"/>
  <c r="D221" i="161"/>
  <c r="D222" i="161"/>
  <c r="D224" i="161"/>
  <c r="D225" i="161"/>
  <c r="D227" i="161"/>
  <c r="D231" i="161"/>
  <c r="D232" i="161"/>
  <c r="D234" i="161"/>
  <c r="D236" i="161"/>
  <c r="D239" i="161"/>
  <c r="D243" i="161"/>
  <c r="D244" i="161"/>
  <c r="D246" i="161"/>
  <c r="D248" i="161"/>
  <c r="D251" i="161"/>
  <c r="D256" i="161"/>
  <c r="D260" i="161"/>
  <c r="D268" i="161"/>
  <c r="D269" i="161"/>
  <c r="D271" i="161"/>
  <c r="D272" i="161"/>
  <c r="D275" i="161"/>
  <c r="D280" i="161"/>
  <c r="D282" i="161"/>
  <c r="D283" i="161"/>
  <c r="D284" i="161"/>
  <c r="D287" i="161"/>
  <c r="D291" i="161"/>
  <c r="D292" i="161"/>
  <c r="D296" i="161"/>
  <c r="D303" i="161"/>
  <c r="D304" i="161"/>
  <c r="D308" i="161"/>
  <c r="D309" i="161"/>
  <c r="D315" i="161"/>
  <c r="D316" i="161"/>
  <c r="D320" i="161"/>
  <c r="D323" i="161"/>
  <c r="D327" i="161"/>
  <c r="D328" i="161"/>
  <c r="D331" i="161"/>
  <c r="D332" i="161"/>
  <c r="D340" i="161"/>
  <c r="D344" i="161"/>
  <c r="D347" i="161"/>
  <c r="D352" i="161"/>
  <c r="D355" i="161"/>
  <c r="D356" i="161"/>
  <c r="D364" i="161"/>
  <c r="D368" i="161"/>
  <c r="D371" i="161"/>
  <c r="D375" i="161"/>
  <c r="D380" i="161"/>
  <c r="D387" i="161"/>
  <c r="D388" i="161"/>
  <c r="D389" i="161"/>
  <c r="D9" i="161"/>
  <c r="D420" i="84"/>
  <c r="D419" i="84"/>
  <c r="D418" i="84"/>
  <c r="D417" i="84"/>
  <c r="D416" i="84"/>
  <c r="D415" i="84"/>
  <c r="D414" i="84"/>
  <c r="D413" i="84"/>
  <c r="D412" i="84"/>
  <c r="D411" i="84"/>
  <c r="D410" i="84"/>
  <c r="D409" i="84"/>
  <c r="D408" i="84"/>
  <c r="D407" i="84"/>
  <c r="D406" i="84"/>
  <c r="D405" i="84"/>
  <c r="D404" i="84"/>
  <c r="D403" i="84"/>
  <c r="D402" i="84"/>
  <c r="D401" i="84"/>
  <c r="D400" i="84"/>
  <c r="D399" i="84"/>
  <c r="D398" i="84"/>
  <c r="D397" i="84"/>
  <c r="D396" i="84"/>
  <c r="D395" i="84"/>
  <c r="D394" i="84"/>
  <c r="D393" i="84"/>
  <c r="D392" i="84"/>
  <c r="D391" i="84"/>
  <c r="D390" i="84"/>
  <c r="D389" i="84"/>
  <c r="D388" i="84"/>
  <c r="D387" i="84"/>
  <c r="D386" i="84"/>
  <c r="D385" i="84"/>
  <c r="D384" i="84"/>
  <c r="D383" i="84"/>
  <c r="D382" i="84"/>
  <c r="D381" i="84"/>
  <c r="D380" i="84"/>
  <c r="D379" i="84"/>
  <c r="D378" i="84"/>
  <c r="D377" i="84"/>
  <c r="D376" i="84"/>
  <c r="D375" i="84"/>
  <c r="D374" i="84"/>
  <c r="D373" i="84"/>
  <c r="D372" i="84"/>
  <c r="D371" i="84"/>
  <c r="D370" i="84"/>
  <c r="D369" i="84"/>
  <c r="D368" i="84"/>
  <c r="D367" i="84"/>
  <c r="D366" i="84"/>
  <c r="D365" i="84"/>
  <c r="D364" i="84"/>
  <c r="D363" i="84"/>
  <c r="D362" i="84"/>
  <c r="D361" i="84"/>
  <c r="D360" i="84"/>
  <c r="D359" i="84"/>
  <c r="D358" i="84"/>
  <c r="D357" i="84"/>
  <c r="D356" i="84"/>
  <c r="D355" i="84"/>
  <c r="D354" i="84"/>
  <c r="D353" i="84"/>
  <c r="D352" i="84"/>
  <c r="D351" i="84"/>
  <c r="D350" i="84"/>
  <c r="D349" i="84"/>
  <c r="D348" i="84"/>
  <c r="D347" i="84"/>
  <c r="D346" i="84"/>
  <c r="D345" i="84"/>
  <c r="D344" i="84"/>
  <c r="D343" i="84"/>
  <c r="D342" i="84"/>
  <c r="D341" i="84"/>
  <c r="D340" i="84"/>
  <c r="D339" i="84"/>
  <c r="D338" i="84"/>
  <c r="D337" i="84"/>
  <c r="D336" i="84"/>
  <c r="D335" i="84"/>
  <c r="D334" i="84"/>
  <c r="D333" i="84"/>
  <c r="D332" i="84"/>
  <c r="D331" i="84"/>
  <c r="D330" i="84"/>
  <c r="D329" i="84"/>
  <c r="D328" i="84"/>
  <c r="D327" i="84"/>
  <c r="D326" i="84"/>
  <c r="D325" i="84"/>
  <c r="D324" i="84"/>
  <c r="D323" i="84"/>
  <c r="D322" i="84"/>
  <c r="D321" i="84"/>
  <c r="D320" i="84"/>
  <c r="D319" i="84"/>
  <c r="D318" i="84"/>
  <c r="D317" i="84"/>
  <c r="D316" i="84"/>
  <c r="D315" i="84"/>
  <c r="D314" i="84"/>
  <c r="D313" i="84"/>
  <c r="D312" i="84"/>
  <c r="D311" i="84"/>
  <c r="D310" i="84"/>
  <c r="D309" i="84"/>
  <c r="D308" i="84"/>
  <c r="D307" i="84"/>
  <c r="D306" i="84"/>
  <c r="D305" i="84"/>
  <c r="D304" i="84"/>
  <c r="D303" i="84"/>
  <c r="D302" i="84"/>
  <c r="D301" i="84"/>
  <c r="D300" i="84"/>
  <c r="D299" i="84"/>
  <c r="D298" i="84"/>
  <c r="D297" i="84"/>
  <c r="D296" i="84"/>
  <c r="D295" i="84"/>
  <c r="D294" i="84"/>
  <c r="D293" i="84"/>
  <c r="D292" i="84"/>
  <c r="D291" i="84"/>
  <c r="D290" i="84"/>
  <c r="D289" i="84"/>
  <c r="D288" i="84"/>
  <c r="D287" i="84"/>
  <c r="D286" i="84"/>
  <c r="D285" i="84"/>
  <c r="D284" i="84"/>
  <c r="D283" i="84"/>
  <c r="D282" i="84"/>
  <c r="D281" i="84"/>
  <c r="D280" i="84"/>
  <c r="D279" i="84"/>
  <c r="D278" i="84"/>
  <c r="D277" i="84"/>
  <c r="D276" i="84"/>
  <c r="D275" i="84"/>
  <c r="D274" i="84"/>
  <c r="D273" i="84"/>
  <c r="D272" i="84"/>
  <c r="D271" i="84"/>
  <c r="D270" i="84"/>
  <c r="D269" i="84"/>
  <c r="D268" i="84"/>
  <c r="D267" i="84"/>
  <c r="D266" i="84"/>
  <c r="D265" i="84"/>
  <c r="D264" i="84"/>
  <c r="D263" i="84"/>
  <c r="D262" i="84"/>
  <c r="D261" i="84"/>
  <c r="D260" i="84"/>
  <c r="D259" i="84"/>
  <c r="D258" i="84"/>
  <c r="D257" i="84"/>
  <c r="D256" i="84"/>
  <c r="D255" i="84"/>
  <c r="D254" i="84"/>
  <c r="D253" i="84"/>
  <c r="D252" i="84"/>
  <c r="D251" i="84"/>
  <c r="D250" i="84"/>
  <c r="D249" i="84"/>
  <c r="D248" i="84"/>
  <c r="D247" i="84"/>
  <c r="D246" i="84"/>
  <c r="D245" i="84"/>
  <c r="D244" i="84"/>
  <c r="D243" i="84"/>
  <c r="D242" i="84"/>
  <c r="D241" i="84"/>
  <c r="D240" i="84"/>
  <c r="D239" i="84"/>
  <c r="D238" i="84"/>
  <c r="D237" i="84"/>
  <c r="D236" i="84"/>
  <c r="D235" i="84"/>
  <c r="D234" i="84"/>
  <c r="D233" i="84"/>
  <c r="D232" i="84"/>
  <c r="D231" i="84"/>
  <c r="D230" i="84"/>
  <c r="D229" i="84"/>
  <c r="D228" i="84"/>
  <c r="D227" i="84"/>
  <c r="D226" i="84"/>
  <c r="D225" i="84"/>
  <c r="D224" i="84"/>
  <c r="D223" i="84"/>
  <c r="D222" i="84"/>
  <c r="D221" i="84"/>
  <c r="D220" i="84"/>
  <c r="D219" i="84"/>
  <c r="D218" i="84"/>
  <c r="D217" i="84"/>
  <c r="D216" i="84"/>
  <c r="D215" i="84"/>
  <c r="D214" i="84"/>
  <c r="D213" i="84"/>
  <c r="D212" i="84"/>
  <c r="D211" i="84"/>
  <c r="D210" i="84"/>
  <c r="D209" i="84"/>
  <c r="D208" i="84"/>
  <c r="D207" i="84"/>
  <c r="D206" i="84"/>
  <c r="D205" i="84"/>
  <c r="D204" i="84"/>
  <c r="D203" i="84"/>
  <c r="D202" i="84"/>
  <c r="D201" i="84"/>
  <c r="D200" i="84"/>
  <c r="D199" i="84"/>
  <c r="D198" i="84"/>
  <c r="D197" i="84"/>
  <c r="D196" i="84"/>
  <c r="D195" i="84"/>
  <c r="D194" i="84"/>
  <c r="D193" i="84"/>
  <c r="D192" i="84"/>
  <c r="D191" i="84"/>
  <c r="D190" i="84"/>
  <c r="D189" i="84"/>
  <c r="D188" i="84"/>
  <c r="D187" i="84"/>
  <c r="D186" i="84"/>
  <c r="D185" i="84"/>
  <c r="D184" i="84"/>
  <c r="D183" i="84"/>
  <c r="D182" i="84"/>
  <c r="D181" i="84"/>
  <c r="D180" i="84"/>
  <c r="D179" i="84"/>
  <c r="D178" i="84"/>
  <c r="D177" i="84"/>
  <c r="D176" i="84"/>
  <c r="D175" i="84"/>
  <c r="D174" i="84"/>
  <c r="D173" i="84"/>
  <c r="D172" i="84"/>
  <c r="D171" i="84"/>
  <c r="D170" i="84"/>
  <c r="D169" i="84"/>
  <c r="D168" i="84"/>
  <c r="D167" i="84"/>
  <c r="D166" i="84"/>
  <c r="D165" i="84"/>
  <c r="D164" i="84"/>
  <c r="D163" i="84"/>
  <c r="D162" i="84"/>
  <c r="D161" i="84"/>
  <c r="D160" i="84"/>
  <c r="D159" i="84"/>
  <c r="D158" i="84"/>
  <c r="D157" i="84"/>
  <c r="D156" i="84"/>
  <c r="D155" i="84"/>
  <c r="D154" i="84"/>
  <c r="D153" i="84"/>
  <c r="D152" i="84"/>
  <c r="D151" i="84"/>
  <c r="D150" i="84"/>
  <c r="D149" i="84"/>
  <c r="D148" i="84"/>
  <c r="D147" i="84"/>
  <c r="D146" i="84"/>
  <c r="D145" i="84"/>
  <c r="D144" i="84"/>
  <c r="D143" i="84"/>
  <c r="D142" i="84"/>
  <c r="D141" i="84"/>
  <c r="D140" i="84"/>
  <c r="D139" i="84"/>
  <c r="D138" i="84"/>
  <c r="D137" i="84"/>
  <c r="D136" i="84"/>
  <c r="D135" i="84"/>
  <c r="D134" i="84"/>
  <c r="D133" i="84"/>
  <c r="D132" i="84"/>
  <c r="D131" i="84"/>
  <c r="D130" i="84"/>
  <c r="D129" i="84"/>
  <c r="D128" i="84"/>
  <c r="D127" i="84"/>
  <c r="D126" i="84"/>
  <c r="D125" i="84"/>
  <c r="D124" i="84"/>
  <c r="D123" i="84"/>
  <c r="D122" i="84"/>
  <c r="D121" i="84"/>
  <c r="D120" i="84"/>
  <c r="D119" i="84"/>
  <c r="D118" i="84"/>
  <c r="D117" i="84"/>
  <c r="D116" i="84"/>
  <c r="D115" i="84"/>
  <c r="D114" i="84"/>
  <c r="D113" i="84"/>
  <c r="D112" i="84"/>
  <c r="D111" i="84"/>
  <c r="D110" i="84"/>
  <c r="D109" i="84"/>
  <c r="D108" i="84"/>
  <c r="D107" i="84"/>
  <c r="D106" i="84"/>
  <c r="D105" i="84"/>
  <c r="D104" i="84"/>
  <c r="D103" i="84"/>
  <c r="D102" i="84"/>
  <c r="D101" i="84"/>
  <c r="D100" i="84"/>
  <c r="D99" i="84"/>
  <c r="D98" i="84"/>
  <c r="D97" i="84"/>
  <c r="D96" i="84"/>
  <c r="D95" i="84"/>
  <c r="D94" i="84"/>
  <c r="D93" i="84"/>
  <c r="D92" i="84"/>
  <c r="D91" i="84"/>
  <c r="D90" i="84"/>
  <c r="D89" i="84"/>
  <c r="D88" i="84"/>
  <c r="D87" i="84"/>
  <c r="D86" i="84"/>
  <c r="D85" i="84"/>
  <c r="D84" i="84"/>
  <c r="D83" i="84"/>
  <c r="D82" i="84"/>
  <c r="D81" i="84"/>
  <c r="D80" i="84"/>
  <c r="D79" i="84"/>
  <c r="D78" i="84"/>
  <c r="D77" i="84"/>
  <c r="D76" i="84"/>
  <c r="D75" i="84"/>
  <c r="D74" i="84"/>
  <c r="D73" i="84"/>
  <c r="D72" i="84"/>
  <c r="D71" i="84"/>
  <c r="D70" i="84"/>
  <c r="D69" i="84"/>
  <c r="D68" i="84"/>
  <c r="D67" i="84"/>
  <c r="D66" i="84"/>
  <c r="D65" i="84"/>
  <c r="D64" i="84"/>
  <c r="D63" i="84"/>
  <c r="D62" i="84"/>
  <c r="D61" i="84"/>
  <c r="D60" i="84"/>
  <c r="D59" i="84"/>
  <c r="D58" i="84"/>
  <c r="D57" i="84"/>
  <c r="D56" i="84"/>
  <c r="D55" i="84"/>
  <c r="D54" i="84"/>
  <c r="D53" i="84"/>
  <c r="D52" i="84"/>
  <c r="D51" i="84"/>
  <c r="D50" i="84"/>
  <c r="D49" i="84"/>
  <c r="D48" i="84"/>
  <c r="D47" i="84"/>
  <c r="D46" i="84"/>
  <c r="D45" i="84"/>
  <c r="D44" i="84"/>
  <c r="D43" i="84"/>
  <c r="D42" i="84"/>
  <c r="D41" i="84"/>
  <c r="D40" i="84"/>
  <c r="D39" i="84"/>
  <c r="D38" i="84"/>
  <c r="D37" i="84"/>
  <c r="D36" i="84"/>
  <c r="D35" i="84"/>
  <c r="D34" i="84"/>
  <c r="D33" i="84"/>
  <c r="D32" i="84"/>
  <c r="D31" i="84"/>
  <c r="D30" i="84"/>
  <c r="D29" i="84"/>
  <c r="D28" i="84"/>
  <c r="D27" i="84"/>
  <c r="D26" i="84"/>
  <c r="D25" i="84"/>
  <c r="D24" i="84"/>
  <c r="D23" i="84"/>
  <c r="D22" i="84"/>
  <c r="D21" i="84"/>
  <c r="D20" i="84"/>
  <c r="D19" i="84"/>
  <c r="D18" i="84"/>
  <c r="D17" i="84"/>
  <c r="D16" i="84"/>
  <c r="D15" i="84"/>
  <c r="D14" i="84"/>
  <c r="D13" i="84"/>
  <c r="D12" i="84"/>
  <c r="D9" i="84"/>
  <c r="B2" i="84"/>
  <c r="B2" i="144"/>
  <c r="D396" i="161" l="1"/>
  <c r="D384" i="161"/>
  <c r="D372" i="161"/>
  <c r="D348" i="161"/>
  <c r="D393" i="161"/>
  <c r="D381" i="161"/>
  <c r="D369" i="161"/>
  <c r="D357" i="161"/>
  <c r="D345" i="161"/>
  <c r="D321" i="161"/>
  <c r="D297" i="161"/>
  <c r="D273" i="161"/>
  <c r="D237" i="161"/>
  <c r="D213" i="161"/>
  <c r="D177" i="161"/>
  <c r="D165" i="161"/>
  <c r="D141" i="161"/>
  <c r="D93" i="161"/>
  <c r="D33" i="161"/>
  <c r="D21" i="161"/>
  <c r="D390" i="161"/>
  <c r="D366" i="161"/>
  <c r="D342" i="161"/>
  <c r="D318" i="161"/>
  <c r="D294" i="161"/>
  <c r="B21" i="4" l="1"/>
  <c r="B22" i="4"/>
  <c r="B23" i="4"/>
  <c r="B24" i="4"/>
  <c r="B33" i="4"/>
  <c r="B34" i="4"/>
  <c r="B35" i="4"/>
  <c r="B36" i="4"/>
  <c r="B45" i="4"/>
  <c r="B46" i="4"/>
  <c r="B47" i="4"/>
  <c r="B48" i="4"/>
  <c r="B57" i="4"/>
  <c r="B58" i="4"/>
  <c r="B59" i="4"/>
  <c r="B60" i="4"/>
  <c r="B69" i="4"/>
  <c r="B70" i="4"/>
  <c r="B71" i="4"/>
  <c r="B72" i="4"/>
  <c r="B81" i="4"/>
  <c r="B82" i="4"/>
  <c r="B83" i="4"/>
  <c r="B84" i="4"/>
  <c r="B93" i="4"/>
  <c r="B94" i="4"/>
  <c r="B95" i="4"/>
  <c r="B96" i="4"/>
  <c r="B105" i="4"/>
  <c r="B106" i="4"/>
  <c r="B107" i="4"/>
  <c r="B108" i="4"/>
  <c r="B112" i="4"/>
  <c r="B117" i="4"/>
  <c r="B118" i="4"/>
  <c r="B119" i="4"/>
  <c r="B120" i="4"/>
  <c r="B124" i="4"/>
  <c r="B129" i="4"/>
  <c r="B130" i="4"/>
  <c r="B131" i="4"/>
  <c r="B132" i="4"/>
  <c r="B136" i="4"/>
  <c r="B141" i="4"/>
  <c r="B142" i="4"/>
  <c r="B143" i="4"/>
  <c r="B144" i="4"/>
  <c r="B145" i="4"/>
  <c r="B140" i="4"/>
  <c r="B139" i="4"/>
  <c r="B138" i="4"/>
  <c r="B137" i="4"/>
  <c r="B135" i="4"/>
  <c r="B134" i="4"/>
  <c r="B133" i="4"/>
  <c r="B128" i="4"/>
  <c r="B127" i="4"/>
  <c r="B126" i="4"/>
  <c r="B125" i="4"/>
  <c r="B123" i="4"/>
  <c r="B122" i="4"/>
  <c r="B121" i="4"/>
  <c r="B116" i="4"/>
  <c r="B115" i="4"/>
  <c r="B114" i="4"/>
  <c r="B113" i="4"/>
  <c r="B111" i="4"/>
  <c r="B110" i="4"/>
  <c r="B109" i="4"/>
  <c r="B104" i="4"/>
  <c r="B103" i="4"/>
  <c r="B102" i="4"/>
  <c r="B101" i="4"/>
  <c r="B100" i="4"/>
  <c r="B99" i="4"/>
  <c r="B98" i="4"/>
  <c r="B97" i="4"/>
  <c r="B92" i="4"/>
  <c r="B91" i="4"/>
  <c r="B90" i="4"/>
  <c r="B89" i="4"/>
  <c r="B88" i="4"/>
  <c r="B87" i="4"/>
  <c r="B86" i="4"/>
  <c r="B85" i="4"/>
  <c r="B80" i="4"/>
  <c r="B79" i="4"/>
  <c r="B78" i="4"/>
  <c r="B77" i="4"/>
  <c r="B76" i="4"/>
  <c r="B75" i="4"/>
  <c r="B74" i="4"/>
  <c r="B73" i="4"/>
  <c r="B68" i="4"/>
  <c r="B67" i="4"/>
  <c r="B66" i="4"/>
  <c r="B65" i="4"/>
  <c r="B64" i="4"/>
  <c r="B63" i="4"/>
  <c r="B62" i="4"/>
  <c r="B61" i="4"/>
  <c r="B56" i="4"/>
  <c r="B55" i="4"/>
  <c r="B54" i="4"/>
  <c r="B53" i="4"/>
  <c r="B52" i="4"/>
  <c r="B51" i="4"/>
  <c r="B50" i="4"/>
  <c r="B49" i="4"/>
  <c r="B44" i="4"/>
  <c r="B43" i="4"/>
  <c r="B42" i="4"/>
  <c r="B41" i="4"/>
  <c r="B40" i="4"/>
  <c r="B39" i="4"/>
  <c r="B38" i="4"/>
  <c r="B37" i="4"/>
  <c r="B32" i="4"/>
  <c r="B31" i="4"/>
  <c r="B30" i="4"/>
  <c r="B29" i="4"/>
  <c r="B28" i="4"/>
  <c r="B27" i="4"/>
  <c r="B26" i="4"/>
  <c r="B25" i="4"/>
  <c r="B20" i="4"/>
  <c r="B19" i="4"/>
  <c r="B18" i="4"/>
  <c r="B17" i="4"/>
  <c r="B16" i="4"/>
  <c r="B15" i="4"/>
  <c r="B14" i="4"/>
  <c r="B13" i="4"/>
  <c r="B12" i="4"/>
  <c r="A49" i="8"/>
  <c r="D38" i="165"/>
  <c r="D60" i="165"/>
  <c r="D86" i="165"/>
  <c r="D92" i="165"/>
  <c r="D96" i="165"/>
  <c r="D99" i="165"/>
  <c r="D114" i="165"/>
  <c r="D122" i="165"/>
  <c r="D159" i="165"/>
  <c r="D165" i="165"/>
  <c r="D183" i="165"/>
  <c r="D195" i="165"/>
  <c r="D196" i="165"/>
  <c r="D204" i="165"/>
  <c r="D237" i="165"/>
  <c r="D238" i="165"/>
  <c r="D249" i="165"/>
  <c r="D270" i="165"/>
  <c r="D273" i="165"/>
  <c r="D275" i="165"/>
  <c r="D276" i="165"/>
  <c r="D286" i="165"/>
  <c r="D312" i="165"/>
  <c r="D330" i="165"/>
  <c r="D339" i="165"/>
  <c r="D323" i="165"/>
  <c r="D321" i="165"/>
  <c r="D313" i="165"/>
  <c r="D306" i="165"/>
  <c r="D300" i="165"/>
  <c r="D297" i="165"/>
  <c r="D284" i="165"/>
  <c r="D283" i="165"/>
  <c r="D279" i="165"/>
  <c r="D277" i="165"/>
  <c r="D262" i="165"/>
  <c r="D255" i="165"/>
  <c r="D248" i="165"/>
  <c r="D242" i="165"/>
  <c r="D241" i="165"/>
  <c r="D235" i="165"/>
  <c r="D234" i="165"/>
  <c r="D225" i="165"/>
  <c r="D211" i="165"/>
  <c r="D210" i="165"/>
  <c r="D205" i="165"/>
  <c r="D200" i="165"/>
  <c r="D199" i="165"/>
  <c r="D198" i="165"/>
  <c r="D190" i="165"/>
  <c r="D166" i="165"/>
  <c r="D164" i="165"/>
  <c r="D163" i="165"/>
  <c r="D162" i="165"/>
  <c r="D146" i="165"/>
  <c r="D141" i="165"/>
  <c r="D140" i="165"/>
  <c r="D133" i="165"/>
  <c r="D132" i="165"/>
  <c r="D121" i="165"/>
  <c r="D120" i="165"/>
  <c r="D105" i="165"/>
  <c r="D104" i="165"/>
  <c r="D97" i="165"/>
  <c r="D95" i="165"/>
  <c r="D91" i="165"/>
  <c r="D84" i="165"/>
  <c r="D83" i="165"/>
  <c r="D74" i="165"/>
  <c r="D55" i="165"/>
  <c r="D49" i="165"/>
  <c r="D46" i="165"/>
  <c r="D33" i="165"/>
  <c r="D32" i="165"/>
  <c r="D22" i="165"/>
  <c r="D9" i="165"/>
  <c r="B2" i="165"/>
  <c r="D139" i="165"/>
  <c r="D244" i="165"/>
  <c r="D263" i="165"/>
  <c r="D307" i="165"/>
  <c r="D110" i="165"/>
  <c r="D170" i="165"/>
  <c r="D186" i="165"/>
  <c r="D267" i="165"/>
  <c r="D274" i="165"/>
  <c r="D319" i="165"/>
  <c r="D24" i="165"/>
  <c r="D27" i="165"/>
  <c r="D62" i="165"/>
  <c r="D80" i="165"/>
  <c r="D81" i="165"/>
  <c r="D94" i="165"/>
  <c r="D150" i="165"/>
  <c r="D151" i="165"/>
  <c r="D153" i="165"/>
  <c r="D175" i="165"/>
  <c r="D212" i="165"/>
  <c r="D221" i="165"/>
  <c r="D224" i="165"/>
  <c r="D250" i="165"/>
  <c r="D318" i="165"/>
  <c r="D336" i="165"/>
  <c r="D337" i="165"/>
  <c r="D194" i="165"/>
  <c r="D228" i="165"/>
  <c r="D325" i="165"/>
  <c r="D77" i="165"/>
  <c r="D178" i="165"/>
  <c r="D236" i="165"/>
  <c r="D281" i="165"/>
  <c r="D327" i="165"/>
  <c r="D19" i="165"/>
  <c r="D53" i="165"/>
  <c r="D65" i="165"/>
  <c r="D161" i="165"/>
  <c r="D233" i="165"/>
  <c r="D294" i="165"/>
  <c r="D168" i="165"/>
  <c r="D227" i="165"/>
  <c r="D13" i="165"/>
  <c r="D14" i="165"/>
  <c r="D21" i="165"/>
  <c r="D28" i="165"/>
  <c r="D41" i="165"/>
  <c r="D85" i="165"/>
  <c r="D207" i="165"/>
  <c r="D240" i="165"/>
  <c r="D305" i="165"/>
  <c r="D135" i="165"/>
  <c r="D42" i="165"/>
  <c r="D58" i="165"/>
  <c r="D69" i="165"/>
  <c r="D73" i="165"/>
  <c r="D106" i="165"/>
  <c r="D109" i="165"/>
  <c r="D112" i="165"/>
  <c r="D115" i="165"/>
  <c r="D118" i="165"/>
  <c r="D145" i="165"/>
  <c r="D167" i="165"/>
  <c r="D169" i="165"/>
  <c r="D174" i="165"/>
  <c r="D177" i="165"/>
  <c r="D189" i="165"/>
  <c r="D213" i="165"/>
  <c r="D215" i="165"/>
  <c r="D216" i="165"/>
  <c r="D217" i="165"/>
  <c r="D218" i="165"/>
  <c r="D219" i="165"/>
  <c r="D247" i="165"/>
  <c r="D252" i="165"/>
  <c r="D256" i="165"/>
  <c r="D260" i="165"/>
  <c r="D261" i="165"/>
  <c r="D268" i="165"/>
  <c r="D285" i="165"/>
  <c r="D289" i="165"/>
  <c r="D298" i="165"/>
  <c r="D331" i="165"/>
  <c r="D191" i="165" l="1"/>
  <c r="D324" i="165"/>
  <c r="D197" i="165"/>
  <c r="D158" i="165"/>
  <c r="D269" i="165"/>
  <c r="D56" i="165"/>
  <c r="D231" i="165"/>
  <c r="D124" i="165"/>
  <c r="D303" i="165"/>
  <c r="D76" i="165"/>
  <c r="D310" i="165"/>
  <c r="D245" i="165"/>
  <c r="D317" i="165"/>
  <c r="D39" i="165"/>
  <c r="D131" i="165"/>
  <c r="D309" i="165"/>
  <c r="D208" i="165"/>
  <c r="D45" i="165"/>
  <c r="D17" i="165"/>
  <c r="D332" i="165"/>
  <c r="D130" i="165"/>
  <c r="D144" i="165"/>
  <c r="D16" i="165"/>
  <c r="D243" i="165"/>
  <c r="D257" i="165"/>
  <c r="D136" i="165"/>
  <c r="D101" i="165"/>
  <c r="D88" i="165"/>
  <c r="D29" i="165"/>
  <c r="D220" i="165" l="1"/>
  <c r="D292" i="165"/>
  <c r="D12" i="165"/>
  <c r="D156" i="165"/>
  <c r="D23" i="165"/>
  <c r="D102" i="165"/>
  <c r="D59" i="165"/>
  <c r="D90" i="165"/>
  <c r="D209" i="165"/>
  <c r="D264" i="165"/>
  <c r="D296" i="165"/>
  <c r="D72" i="165"/>
  <c r="D78" i="165"/>
  <c r="D25" i="165"/>
  <c r="D75" i="165"/>
  <c r="D111" i="165"/>
  <c r="D113" i="165"/>
  <c r="D67" i="165"/>
  <c r="D87" i="165"/>
  <c r="D79" i="165"/>
  <c r="D125" i="165"/>
  <c r="D154" i="165"/>
  <c r="D137" i="165"/>
  <c r="D181" i="165"/>
  <c r="D230" i="165"/>
  <c r="D322" i="165"/>
  <c r="D338" i="165"/>
  <c r="D173" i="165"/>
  <c r="D333" i="165"/>
  <c r="D126" i="165"/>
  <c r="D272" i="165"/>
  <c r="D326" i="165"/>
  <c r="D341" i="165"/>
  <c r="D187" i="165"/>
  <c r="D302" i="165"/>
  <c r="D152" i="165"/>
  <c r="D36" i="165"/>
  <c r="D304" i="165"/>
  <c r="D31" i="165"/>
  <c r="D34" i="165"/>
  <c r="D26" i="165"/>
  <c r="D50" i="165"/>
  <c r="D251" i="165"/>
  <c r="D18" i="165"/>
  <c r="D301" i="165"/>
  <c r="D258" i="165"/>
  <c r="D202" i="165"/>
  <c r="D246" i="165"/>
  <c r="D282" i="165"/>
  <c r="D229" i="165"/>
  <c r="D176" i="165"/>
  <c r="D278" i="165"/>
  <c r="D232" i="165"/>
  <c r="D214" i="165"/>
  <c r="D334" i="165"/>
  <c r="D61" i="165"/>
  <c r="D265" i="165"/>
  <c r="D107" i="165"/>
  <c r="D57" i="165"/>
  <c r="D288" i="165"/>
  <c r="D63" i="165"/>
  <c r="D222" i="165"/>
  <c r="D103" i="165"/>
  <c r="D35" i="165"/>
  <c r="D98" i="165"/>
  <c r="D127" i="165"/>
  <c r="D155" i="165"/>
  <c r="D311" i="165"/>
  <c r="D68" i="165"/>
  <c r="D71" i="165"/>
  <c r="D143" i="165"/>
  <c r="D172" i="165"/>
  <c r="D64" i="165"/>
  <c r="D52" i="165"/>
  <c r="D82" i="165"/>
  <c r="D291" i="165"/>
  <c r="D180" i="165"/>
  <c r="D188" i="165"/>
  <c r="D308" i="165"/>
  <c r="D138" i="165"/>
  <c r="D37" i="165"/>
  <c r="D203" i="165"/>
  <c r="D47" i="165"/>
  <c r="D182" i="165"/>
  <c r="D280" i="165"/>
  <c r="D226" i="165"/>
  <c r="D51" i="165"/>
  <c r="D40" i="165"/>
  <c r="D108" i="165"/>
  <c r="D335" i="165"/>
  <c r="D160" i="165"/>
  <c r="D271" i="165"/>
  <c r="D328" i="165"/>
  <c r="D142" i="165"/>
  <c r="D134" i="165"/>
  <c r="D54" i="165"/>
  <c r="D43" i="165"/>
  <c r="D193" i="165"/>
  <c r="D266" i="165"/>
  <c r="D20" i="165"/>
  <c r="D315" i="165"/>
  <c r="D259" i="165"/>
  <c r="D66" i="165"/>
  <c r="D201" i="165"/>
  <c r="D171" i="165"/>
  <c r="D320" i="165"/>
  <c r="D290" i="165"/>
  <c r="D117" i="165"/>
  <c r="D254" i="165"/>
  <c r="D184" i="165"/>
  <c r="D116" i="165"/>
  <c r="D253" i="165"/>
  <c r="D30" i="165"/>
  <c r="D299" i="165"/>
  <c r="D119" i="165"/>
  <c r="D179" i="165"/>
  <c r="D123" i="165"/>
  <c r="D93" i="165"/>
  <c r="D128" i="165"/>
  <c r="D147" i="165"/>
  <c r="D192" i="165"/>
  <c r="D295" i="165"/>
  <c r="D329" i="165"/>
  <c r="D129" i="165"/>
  <c r="D149" i="165"/>
  <c r="D316" i="165"/>
  <c r="D100" i="165"/>
  <c r="D314" i="165"/>
  <c r="D89" i="165"/>
  <c r="D148" i="165"/>
  <c r="D48" i="165"/>
  <c r="D206" i="165"/>
  <c r="D185" i="165"/>
  <c r="D287" i="165"/>
  <c r="D293" i="165"/>
  <c r="D157" i="165"/>
  <c r="D70" i="165"/>
  <c r="D44" i="165"/>
  <c r="D239" i="165"/>
  <c r="D15" i="165"/>
  <c r="D223" i="165"/>
  <c r="D340" i="165"/>
  <c r="D334" i="153" l="1"/>
  <c r="D324" i="153"/>
  <c r="D307" i="153"/>
  <c r="D270" i="153"/>
  <c r="D248" i="153"/>
  <c r="D250" i="153"/>
  <c r="D231" i="153"/>
  <c r="D275" i="153"/>
  <c r="D315" i="153"/>
  <c r="D313" i="153"/>
  <c r="D333" i="153"/>
  <c r="D257" i="153" l="1"/>
  <c r="D325" i="153"/>
  <c r="D292" i="153"/>
  <c r="D244" i="153"/>
  <c r="D251" i="153"/>
  <c r="D285" i="153"/>
  <c r="D326" i="153"/>
  <c r="D272" i="153"/>
  <c r="D283" i="153"/>
  <c r="D236" i="153"/>
  <c r="D243" i="153"/>
  <c r="D265" i="153"/>
  <c r="D260" i="153"/>
  <c r="D279" i="153"/>
  <c r="D247" i="153"/>
  <c r="D296" i="153"/>
  <c r="D328" i="153"/>
  <c r="D264" i="153"/>
  <c r="D322" i="153"/>
  <c r="D237" i="153"/>
  <c r="D342" i="153"/>
  <c r="D300" i="153"/>
  <c r="D274" i="153"/>
  <c r="D259" i="153"/>
  <c r="D235" i="153"/>
  <c r="D289" i="153"/>
  <c r="D258" i="153"/>
  <c r="D262" i="153"/>
  <c r="D330" i="153"/>
  <c r="D340" i="153"/>
  <c r="D261" i="153"/>
  <c r="D249" i="153"/>
  <c r="D310" i="153"/>
  <c r="D287" i="153"/>
  <c r="D271" i="153"/>
  <c r="D233" i="153"/>
  <c r="D327" i="153"/>
  <c r="D284" i="153"/>
  <c r="D255" i="153"/>
  <c r="D304" i="153"/>
  <c r="D234" i="153"/>
  <c r="D282" i="153"/>
  <c r="D242" i="153"/>
  <c r="D290" i="153"/>
  <c r="D281" i="153"/>
  <c r="D263" i="153"/>
  <c r="D277" i="153"/>
  <c r="D245" i="153"/>
  <c r="D256" i="153"/>
  <c r="D339" i="153"/>
  <c r="D305" i="153"/>
  <c r="D294" i="153"/>
  <c r="D303" i="153"/>
  <c r="D276" i="153"/>
  <c r="D336" i="153"/>
  <c r="D246" i="153"/>
  <c r="D308" i="153"/>
  <c r="D273" i="153"/>
  <c r="D316" i="153"/>
  <c r="D291" i="153"/>
  <c r="D278" i="153"/>
  <c r="D268" i="153"/>
  <c r="D238" i="153"/>
  <c r="D254" i="153"/>
  <c r="D329" i="153"/>
  <c r="D314" i="153"/>
  <c r="D312" i="153"/>
  <c r="D293" i="153"/>
  <c r="D337" i="153"/>
  <c r="D252" i="153"/>
  <c r="D295" i="153"/>
  <c r="D311" i="153"/>
  <c r="D297" i="153"/>
  <c r="D299" i="153"/>
  <c r="D267" i="153"/>
  <c r="D253" i="153"/>
  <c r="D232" i="153"/>
  <c r="D309" i="153"/>
  <c r="D306" i="153"/>
  <c r="D302" i="153"/>
  <c r="D241" i="153"/>
  <c r="D298" i="153"/>
  <c r="D321" i="153"/>
  <c r="D318" i="153"/>
  <c r="D319" i="153"/>
  <c r="D338" i="153"/>
  <c r="D269" i="153"/>
  <c r="D323" i="153"/>
  <c r="D331" i="153"/>
  <c r="D239" i="153"/>
  <c r="D343" i="153"/>
  <c r="D240" i="153"/>
  <c r="D341" i="153"/>
  <c r="D288" i="153"/>
  <c r="D332" i="153"/>
  <c r="D317" i="153"/>
  <c r="D266" i="153"/>
  <c r="D286" i="153"/>
  <c r="D335" i="153"/>
  <c r="D320" i="153"/>
  <c r="D301" i="153"/>
  <c r="D280" i="153"/>
  <c r="D219" i="85" l="1"/>
  <c r="D10" i="85"/>
  <c r="D11" i="85"/>
  <c r="D12" i="85"/>
  <c r="D13" i="85"/>
  <c r="D14" i="85"/>
  <c r="D15" i="85"/>
  <c r="D16" i="85"/>
  <c r="D17" i="85"/>
  <c r="D18" i="85"/>
  <c r="D19" i="85"/>
  <c r="D20" i="85"/>
  <c r="D21" i="85"/>
  <c r="D22" i="85"/>
  <c r="D23" i="85"/>
  <c r="D24" i="85"/>
  <c r="D25" i="85"/>
  <c r="D26" i="85"/>
  <c r="D27" i="85"/>
  <c r="D28" i="85"/>
  <c r="D29" i="85"/>
  <c r="D30" i="85"/>
  <c r="D31" i="85"/>
  <c r="D32" i="85"/>
  <c r="D33" i="85"/>
  <c r="D34" i="85"/>
  <c r="D35" i="85"/>
  <c r="D36" i="85"/>
  <c r="D37" i="85"/>
  <c r="D38" i="85"/>
  <c r="D39" i="85"/>
  <c r="D40" i="85"/>
  <c r="D41" i="85"/>
  <c r="D42" i="85"/>
  <c r="D43" i="85"/>
  <c r="D44" i="85"/>
  <c r="D45" i="85"/>
  <c r="D46" i="85"/>
  <c r="D47" i="85"/>
  <c r="D48" i="85"/>
  <c r="D49" i="85"/>
  <c r="D50" i="85"/>
  <c r="D51" i="85"/>
  <c r="D52" i="85"/>
  <c r="D53" i="85"/>
  <c r="D54" i="85"/>
  <c r="D55" i="85"/>
  <c r="D56" i="85"/>
  <c r="D57" i="85"/>
  <c r="D58" i="85"/>
  <c r="D59" i="85"/>
  <c r="D60" i="85"/>
  <c r="D61" i="85"/>
  <c r="D62" i="85"/>
  <c r="D63" i="85"/>
  <c r="D64" i="85"/>
  <c r="D65" i="85"/>
  <c r="D66" i="85"/>
  <c r="D67" i="85"/>
  <c r="D68" i="85"/>
  <c r="D69" i="85"/>
  <c r="D70" i="85"/>
  <c r="D71" i="85"/>
  <c r="D72" i="85"/>
  <c r="D73" i="85"/>
  <c r="D74" i="85"/>
  <c r="D75" i="85"/>
  <c r="D76" i="85"/>
  <c r="D77" i="85"/>
  <c r="D78" i="85"/>
  <c r="D79" i="85"/>
  <c r="D80" i="85"/>
  <c r="D81" i="85"/>
  <c r="D82" i="85"/>
  <c r="D83" i="85"/>
  <c r="D84" i="85"/>
  <c r="D85" i="85"/>
  <c r="D86" i="85"/>
  <c r="D87" i="85"/>
  <c r="D88" i="85"/>
  <c r="D89" i="85"/>
  <c r="D90" i="85"/>
  <c r="D91" i="85"/>
  <c r="D92" i="85"/>
  <c r="D93" i="85"/>
  <c r="D94" i="85"/>
  <c r="D95" i="85"/>
  <c r="D96" i="85"/>
  <c r="D97" i="85"/>
  <c r="D98" i="85"/>
  <c r="D99" i="85"/>
  <c r="D100" i="85"/>
  <c r="D101" i="85"/>
  <c r="D102" i="85"/>
  <c r="D103" i="85"/>
  <c r="D104" i="85"/>
  <c r="D105" i="85"/>
  <c r="D106" i="85"/>
  <c r="D107" i="85"/>
  <c r="D108" i="85"/>
  <c r="D109" i="85"/>
  <c r="D110" i="85"/>
  <c r="D111" i="85"/>
  <c r="D112" i="85"/>
  <c r="D113" i="85"/>
  <c r="D114" i="85"/>
  <c r="D115" i="85"/>
  <c r="D116" i="85"/>
  <c r="D117" i="85"/>
  <c r="D118" i="85"/>
  <c r="D119" i="85"/>
  <c r="D120" i="85"/>
  <c r="D121" i="85"/>
  <c r="D122" i="85"/>
  <c r="D123" i="85"/>
  <c r="D124" i="85"/>
  <c r="D125" i="85"/>
  <c r="D126" i="85"/>
  <c r="D127" i="85"/>
  <c r="D128" i="85"/>
  <c r="D129" i="85"/>
  <c r="D130" i="85"/>
  <c r="D131" i="85"/>
  <c r="D132" i="85"/>
  <c r="D133" i="85"/>
  <c r="D134" i="85"/>
  <c r="D135" i="85"/>
  <c r="D136" i="85"/>
  <c r="D137" i="85"/>
  <c r="D138" i="85"/>
  <c r="D139" i="85"/>
  <c r="D140" i="85"/>
  <c r="D141" i="85"/>
  <c r="D142" i="85"/>
  <c r="D143" i="85"/>
  <c r="D144" i="85"/>
  <c r="D145" i="85"/>
  <c r="D146" i="85"/>
  <c r="D147" i="85"/>
  <c r="D148" i="85"/>
  <c r="D149" i="85"/>
  <c r="D150" i="85"/>
  <c r="D151" i="85"/>
  <c r="D152" i="85"/>
  <c r="D153" i="85"/>
  <c r="D154" i="85"/>
  <c r="D155" i="85"/>
  <c r="D156" i="85"/>
  <c r="D157" i="85"/>
  <c r="D158" i="85"/>
  <c r="D159" i="85"/>
  <c r="D160" i="85"/>
  <c r="D161" i="85"/>
  <c r="D162" i="85"/>
  <c r="D163" i="85"/>
  <c r="D164" i="85"/>
  <c r="D165" i="85"/>
  <c r="D166" i="85"/>
  <c r="D167" i="85"/>
  <c r="D168" i="85"/>
  <c r="D169" i="85"/>
  <c r="D170" i="85"/>
  <c r="D171" i="85"/>
  <c r="D172" i="85"/>
  <c r="D173" i="85"/>
  <c r="D174" i="85"/>
  <c r="D175" i="85"/>
  <c r="D176" i="85"/>
  <c r="D177" i="85"/>
  <c r="D178" i="85"/>
  <c r="D179" i="85"/>
  <c r="D180" i="85"/>
  <c r="D181" i="85"/>
  <c r="D182" i="85"/>
  <c r="D183" i="85"/>
  <c r="D184" i="85"/>
  <c r="D185" i="85"/>
  <c r="D186" i="85"/>
  <c r="D187" i="85"/>
  <c r="D188" i="85"/>
  <c r="D189" i="85"/>
  <c r="D190" i="85"/>
  <c r="D191" i="85"/>
  <c r="D192" i="85"/>
  <c r="D193" i="85"/>
  <c r="D194" i="85"/>
  <c r="D195" i="85"/>
  <c r="D196" i="85"/>
  <c r="D197" i="85"/>
  <c r="D198" i="85"/>
  <c r="D199" i="85"/>
  <c r="D200" i="85"/>
  <c r="D201" i="85"/>
  <c r="D202" i="85"/>
  <c r="D203" i="85"/>
  <c r="D204" i="85"/>
  <c r="D205" i="85"/>
  <c r="D206" i="85"/>
  <c r="D207" i="85"/>
  <c r="D208" i="85"/>
  <c r="D209" i="85"/>
  <c r="D210" i="85"/>
  <c r="D211" i="85"/>
  <c r="D212" i="85"/>
  <c r="D213" i="85"/>
  <c r="D214" i="85"/>
  <c r="D215" i="85"/>
  <c r="D216" i="85"/>
  <c r="D217" i="85"/>
  <c r="D218" i="85"/>
  <c r="D220" i="85"/>
  <c r="D221" i="85"/>
  <c r="D9" i="85"/>
  <c r="A48" i="8" l="1"/>
  <c r="D9" i="164"/>
  <c r="B2" i="164"/>
  <c r="D72" i="164" l="1"/>
  <c r="D397" i="164"/>
  <c r="D26" i="164"/>
  <c r="D419" i="164"/>
  <c r="D62" i="164" l="1"/>
  <c r="D323" i="164"/>
  <c r="D264" i="164"/>
  <c r="D325" i="164"/>
  <c r="D388" i="164"/>
  <c r="D355" i="164"/>
  <c r="D290" i="164"/>
  <c r="D267" i="164"/>
  <c r="D258" i="164"/>
  <c r="D96" i="164"/>
  <c r="D59" i="164"/>
  <c r="D86" i="164"/>
  <c r="D83" i="164"/>
  <c r="D278" i="164"/>
  <c r="D99" i="164"/>
  <c r="D208" i="164"/>
  <c r="D46" i="164"/>
  <c r="D310" i="164"/>
  <c r="D123" i="164"/>
  <c r="D214" i="164"/>
  <c r="D118" i="164"/>
  <c r="D306" i="164"/>
  <c r="D111" i="164"/>
  <c r="D172" i="164"/>
  <c r="D284" i="164"/>
  <c r="D263" i="164"/>
  <c r="D192" i="164"/>
  <c r="D332" i="164"/>
  <c r="D257" i="164"/>
  <c r="D238" i="164"/>
  <c r="D146" i="164"/>
  <c r="D231" i="164"/>
  <c r="D373" i="164"/>
  <c r="D411" i="164"/>
  <c r="D376" i="164"/>
  <c r="D249" i="164"/>
  <c r="D52" i="164"/>
  <c r="D28" i="164"/>
  <c r="D145" i="164"/>
  <c r="D134" i="164"/>
  <c r="D205" i="164"/>
  <c r="D18" i="164"/>
  <c r="D161" i="164"/>
  <c r="D31" i="164"/>
  <c r="D382" i="164"/>
  <c r="D203" i="164"/>
  <c r="D260" i="164"/>
  <c r="D289" i="164"/>
  <c r="D49" i="164"/>
  <c r="D356" i="164"/>
  <c r="D25" i="164"/>
  <c r="D75" i="164"/>
  <c r="D40" i="164"/>
  <c r="D207" i="164"/>
  <c r="D407" i="164"/>
  <c r="D370" i="164"/>
  <c r="D415" i="164"/>
  <c r="D380" i="164"/>
  <c r="D189" i="164"/>
  <c r="D14" i="164"/>
  <c r="D196" i="164"/>
  <c r="D179" i="164"/>
  <c r="D259" i="164"/>
  <c r="D240" i="164"/>
  <c r="D288" i="164"/>
  <c r="D333" i="164"/>
  <c r="D51" i="164"/>
  <c r="D94" i="164"/>
  <c r="D157" i="164"/>
  <c r="D277" i="164"/>
  <c r="D330" i="164"/>
  <c r="D314" i="164"/>
  <c r="D88" i="164"/>
  <c r="D234" i="164"/>
  <c r="D185" i="164"/>
  <c r="D115" i="164"/>
  <c r="D124" i="164"/>
  <c r="D177" i="164"/>
  <c r="D276" i="164"/>
  <c r="D158" i="164"/>
  <c r="D390" i="164"/>
  <c r="D357" i="164"/>
  <c r="D282" i="164"/>
  <c r="D215" i="164"/>
  <c r="D272" i="164"/>
  <c r="D13" i="164"/>
  <c r="D53" i="164"/>
  <c r="D295" i="164"/>
  <c r="D63" i="164"/>
  <c r="D394" i="164"/>
  <c r="D360" i="164"/>
  <c r="D142" i="164"/>
  <c r="D148" i="164"/>
  <c r="D309" i="164"/>
  <c r="D183" i="164"/>
  <c r="D413" i="164"/>
  <c r="D21" i="164"/>
  <c r="D404" i="164"/>
  <c r="D369" i="164"/>
  <c r="D270" i="164"/>
  <c r="D227" i="164"/>
  <c r="D251" i="164"/>
  <c r="D116" i="164"/>
  <c r="D159" i="164"/>
  <c r="D247" i="164"/>
  <c r="D287" i="164"/>
  <c r="D64" i="164"/>
  <c r="D156" i="164"/>
  <c r="D132" i="164"/>
  <c r="D329" i="164"/>
  <c r="D256" i="164"/>
  <c r="D341" i="164"/>
  <c r="D400" i="164"/>
  <c r="D403" i="164"/>
  <c r="D393" i="164"/>
  <c r="D359" i="164"/>
  <c r="D74" i="164"/>
  <c r="D67" i="164"/>
  <c r="D204" i="164"/>
  <c r="D414" i="164"/>
  <c r="D379" i="164"/>
  <c r="D24" i="164"/>
  <c r="D85" i="164"/>
  <c r="D100" i="164"/>
  <c r="D95" i="164"/>
  <c r="D201" i="164"/>
  <c r="D139" i="164"/>
  <c r="D187" i="164"/>
  <c r="D250" i="164"/>
  <c r="D339" i="164"/>
  <c r="D22" i="164"/>
  <c r="D281" i="164"/>
  <c r="D129" i="164"/>
  <c r="D197" i="164"/>
  <c r="D198" i="164"/>
  <c r="D181" i="164"/>
  <c r="D344" i="164"/>
  <c r="D248" i="164"/>
  <c r="D299" i="164"/>
  <c r="D48" i="164"/>
  <c r="D209" i="164"/>
  <c r="D45" i="164"/>
  <c r="D328" i="164"/>
  <c r="D125" i="164"/>
  <c r="D236" i="164"/>
  <c r="D271" i="164"/>
  <c r="D136" i="164"/>
  <c r="D218" i="164"/>
  <c r="D200" i="164"/>
  <c r="D107" i="164"/>
  <c r="D335" i="164"/>
  <c r="D308" i="164"/>
  <c r="D286" i="164"/>
  <c r="D315" i="164"/>
  <c r="D202" i="164"/>
  <c r="D33" i="164"/>
  <c r="D17" i="164"/>
  <c r="D241" i="164"/>
  <c r="D331" i="164"/>
  <c r="D101" i="164"/>
  <c r="D180" i="164"/>
  <c r="D117" i="164"/>
  <c r="D32" i="164"/>
  <c r="D253" i="164"/>
  <c r="D292" i="164"/>
  <c r="D322" i="164"/>
  <c r="D16" i="164"/>
  <c r="D374" i="164"/>
  <c r="D303" i="164"/>
  <c r="D57" i="164"/>
  <c r="D321" i="164"/>
  <c r="D84" i="164"/>
  <c r="D401" i="164"/>
  <c r="D366" i="164"/>
  <c r="D412" i="164"/>
  <c r="D377" i="164"/>
  <c r="D70" i="164"/>
  <c r="D317" i="164"/>
  <c r="D406" i="164"/>
  <c r="D371" i="164"/>
  <c r="D113" i="164"/>
  <c r="D105" i="164"/>
  <c r="D275" i="164"/>
  <c r="D71" i="164"/>
  <c r="D103" i="164"/>
  <c r="D43" i="164"/>
  <c r="D79" i="164"/>
  <c r="D340" i="164"/>
  <c r="D313" i="164"/>
  <c r="D273" i="164"/>
  <c r="D242" i="164"/>
  <c r="D127" i="164"/>
  <c r="D58" i="164"/>
  <c r="D346" i="164"/>
  <c r="D169" i="164"/>
  <c r="D239" i="164"/>
  <c r="D210" i="164"/>
  <c r="D193" i="164"/>
  <c r="D178" i="164"/>
  <c r="D307" i="164"/>
  <c r="D395" i="164"/>
  <c r="D243" i="164"/>
  <c r="D226" i="164"/>
  <c r="D291" i="164"/>
  <c r="D47" i="164"/>
  <c r="D176" i="164"/>
  <c r="D19" i="164"/>
  <c r="D128" i="164"/>
  <c r="D168" i="164"/>
  <c r="D387" i="164"/>
  <c r="D391" i="164"/>
  <c r="D358" i="164"/>
  <c r="D399" i="164"/>
  <c r="D364" i="164"/>
  <c r="D266" i="164"/>
  <c r="D337" i="164"/>
  <c r="D120" i="164"/>
  <c r="D112" i="164"/>
  <c r="D66" i="164"/>
  <c r="D65" i="164"/>
  <c r="D144" i="164"/>
  <c r="D36" i="164"/>
  <c r="D351" i="164"/>
  <c r="D301" i="164"/>
  <c r="D104" i="164"/>
  <c r="D345" i="164"/>
  <c r="D167" i="164"/>
  <c r="D153" i="164"/>
  <c r="D135" i="164"/>
  <c r="D237" i="164" l="1"/>
  <c r="D175" i="164"/>
  <c r="D92" i="164" l="1"/>
  <c r="D12" i="164"/>
  <c r="D213" i="164"/>
  <c r="D343" i="164"/>
  <c r="D386" i="164"/>
  <c r="D152" i="164"/>
  <c r="D29" i="164"/>
  <c r="D130" i="164"/>
  <c r="D405" i="164"/>
  <c r="D402" i="164"/>
  <c r="D166" i="164"/>
  <c r="D15" i="164"/>
  <c r="D269" i="164"/>
  <c r="D184" i="164"/>
  <c r="D154" i="164"/>
  <c r="D389" i="164"/>
  <c r="D147" i="164"/>
  <c r="D170" i="164"/>
  <c r="D274" i="164"/>
  <c r="D108" i="164"/>
  <c r="D90" i="164"/>
  <c r="D73" i="164"/>
  <c r="D195" i="164"/>
  <c r="D55" i="164"/>
  <c r="D119" i="164"/>
  <c r="D302" i="164"/>
  <c r="D252" i="164"/>
  <c r="D254" i="164"/>
  <c r="D420" i="164"/>
  <c r="D338" i="164"/>
  <c r="D365" i="164"/>
  <c r="D222" i="164"/>
  <c r="D155" i="164"/>
  <c r="D60" i="164"/>
  <c r="D408" i="164"/>
  <c r="D381" i="164"/>
  <c r="D418" i="164"/>
  <c r="D174" i="164"/>
  <c r="D78" i="164"/>
  <c r="D160" i="164"/>
  <c r="D69" i="164"/>
  <c r="D173" i="164"/>
  <c r="D224" i="164"/>
  <c r="D293" i="164"/>
  <c r="D98" i="164"/>
  <c r="D334" i="164"/>
  <c r="D131" i="164"/>
  <c r="D217" i="164"/>
  <c r="D265" i="164"/>
  <c r="D91" i="164"/>
  <c r="D182" i="164"/>
  <c r="D262" i="164"/>
  <c r="D347" i="164"/>
  <c r="D384" i="164"/>
  <c r="D410" i="164"/>
  <c r="D348" i="164"/>
  <c r="D35" i="164"/>
  <c r="D38" i="164"/>
  <c r="D150" i="164"/>
  <c r="D297" i="164"/>
  <c r="D82" i="164"/>
  <c r="D326" i="164"/>
  <c r="D41" i="164"/>
  <c r="D298" i="164"/>
  <c r="D121" i="164"/>
  <c r="D342" i="164"/>
  <c r="D229" i="164"/>
  <c r="D163" i="164"/>
  <c r="D349" i="164"/>
  <c r="D140" i="164"/>
  <c r="D235" i="164"/>
  <c r="D151" i="164"/>
  <c r="D133" i="164"/>
  <c r="D233" i="164"/>
  <c r="D304" i="164"/>
  <c r="D353" i="164"/>
  <c r="D42" i="164"/>
  <c r="D171" i="164"/>
  <c r="D106" i="164"/>
  <c r="D378" i="164"/>
  <c r="D296" i="164"/>
  <c r="D392" i="164"/>
  <c r="D114" i="164"/>
  <c r="D50" i="164"/>
  <c r="D80" i="164"/>
  <c r="D416" i="164"/>
  <c r="D311" i="164"/>
  <c r="D188" i="164"/>
  <c r="D186" i="164"/>
  <c r="D220" i="164"/>
  <c r="D320" i="164"/>
  <c r="D318" i="164"/>
  <c r="D212" i="164"/>
  <c r="D122" i="164"/>
  <c r="D39" i="164"/>
  <c r="D350" i="164"/>
  <c r="D230" i="164"/>
  <c r="D34" i="164"/>
  <c r="D316" i="164"/>
  <c r="D23" i="164"/>
  <c r="D216" i="164"/>
  <c r="D165" i="164"/>
  <c r="D56" i="164"/>
  <c r="D255" i="164"/>
  <c r="D398" i="164"/>
  <c r="D245" i="164"/>
  <c r="D319" i="164"/>
  <c r="D191" i="164"/>
  <c r="D102" i="164"/>
  <c r="D336" i="164"/>
  <c r="D110" i="164"/>
  <c r="D190" i="164"/>
  <c r="D409" i="164"/>
  <c r="D194" i="164"/>
  <c r="D283" i="164"/>
  <c r="D219" i="164"/>
  <c r="D372" i="164"/>
  <c r="D37" i="164"/>
  <c r="D417" i="164"/>
  <c r="D143" i="164"/>
  <c r="D20" i="164"/>
  <c r="D228" i="164"/>
  <c r="D352" i="164"/>
  <c r="D268" i="164"/>
  <c r="D279" i="164"/>
  <c r="D206" i="164"/>
  <c r="D149" i="164"/>
  <c r="D76" i="164"/>
  <c r="D87" i="164"/>
  <c r="D324" i="164"/>
  <c r="D61" i="164"/>
  <c r="D141" i="164"/>
  <c r="D327" i="164"/>
  <c r="D354" i="164"/>
  <c r="D138" i="164"/>
  <c r="D68" i="164"/>
  <c r="D126" i="164"/>
  <c r="D199" i="164"/>
  <c r="D383" i="164"/>
  <c r="D244" i="164"/>
  <c r="D97" i="164"/>
  <c r="D396" i="164"/>
  <c r="D246" i="164"/>
  <c r="D305" i="164"/>
  <c r="D109" i="164"/>
  <c r="D164" i="164"/>
  <c r="D285" i="164"/>
  <c r="D300" i="164"/>
  <c r="D221" i="164"/>
  <c r="D223" i="164"/>
  <c r="D312" i="164"/>
  <c r="D93" i="164"/>
  <c r="D225" i="164"/>
  <c r="D30" i="164"/>
  <c r="D211" i="164"/>
  <c r="D162" i="164"/>
  <c r="D54" i="164"/>
  <c r="D77" i="164"/>
  <c r="D89" i="164"/>
  <c r="D385" i="164"/>
  <c r="D362" i="164"/>
  <c r="D44" i="164"/>
  <c r="D361" i="164"/>
  <c r="D232" i="164"/>
  <c r="D367" i="164"/>
  <c r="D375" i="164"/>
  <c r="D294" i="164"/>
  <c r="D280" i="164"/>
  <c r="D81" i="164"/>
  <c r="D137" i="164"/>
  <c r="D368" i="164"/>
  <c r="D27" i="164"/>
  <c r="D363" i="164"/>
  <c r="D261" i="164"/>
  <c r="A47" i="8" l="1"/>
  <c r="D9" i="163"/>
  <c r="B2" i="163"/>
  <c r="D370" i="163" l="1"/>
  <c r="D323" i="163"/>
  <c r="D99" i="163"/>
  <c r="D135" i="163"/>
  <c r="D198" i="163"/>
  <c r="D318" i="163"/>
  <c r="D342" i="163"/>
  <c r="D409" i="163"/>
  <c r="D442" i="163"/>
  <c r="D147" i="163"/>
  <c r="D313" i="163"/>
  <c r="D412" i="163"/>
  <c r="D35" i="163"/>
  <c r="D133" i="163"/>
  <c r="D221" i="163"/>
  <c r="D279" i="163"/>
  <c r="D405" i="163"/>
  <c r="D69" i="163"/>
  <c r="D340" i="163"/>
  <c r="D173" i="163"/>
  <c r="D312" i="163"/>
  <c r="D408" i="163"/>
  <c r="D351" i="163"/>
  <c r="D362" i="163"/>
  <c r="D437" i="163"/>
  <c r="D219" i="163"/>
  <c r="D110" i="163"/>
  <c r="D128" i="163"/>
  <c r="D105" i="163"/>
  <c r="D330" i="163"/>
  <c r="D65" i="163"/>
  <c r="D202" i="163"/>
  <c r="D258" i="163"/>
  <c r="D284" i="163"/>
  <c r="D215" i="163"/>
  <c r="D315" i="163"/>
  <c r="D432" i="163"/>
  <c r="D249" i="163"/>
  <c r="D53" i="163"/>
  <c r="D139" i="163"/>
  <c r="D233" i="163"/>
  <c r="D289" i="163"/>
  <c r="D411" i="163"/>
  <c r="D101" i="163"/>
  <c r="D66" i="163"/>
  <c r="D46" i="163"/>
  <c r="D222" i="163"/>
  <c r="D327" i="163"/>
  <c r="D226" i="163"/>
  <c r="D78" i="163"/>
  <c r="D223" i="163"/>
  <c r="D366" i="163"/>
  <c r="D383" i="163"/>
  <c r="D358" i="163"/>
  <c r="D373" i="163"/>
  <c r="D184" i="163"/>
  <c r="D386" i="163"/>
  <c r="D31" i="163"/>
  <c r="D74" i="163"/>
  <c r="D108" i="163"/>
  <c r="D138" i="163"/>
  <c r="D210" i="163"/>
  <c r="D266" i="163"/>
  <c r="D286" i="163"/>
  <c r="D324" i="163"/>
  <c r="D414" i="163"/>
  <c r="D453" i="163"/>
  <c r="D227" i="163"/>
  <c r="D25" i="163"/>
  <c r="D140" i="163"/>
  <c r="D194" i="163"/>
  <c r="D293" i="163"/>
  <c r="D299" i="163"/>
  <c r="D236" i="163"/>
  <c r="D389" i="163"/>
  <c r="D113" i="163"/>
  <c r="D228" i="163"/>
  <c r="D415" i="163"/>
  <c r="D100" i="163"/>
  <c r="D225" i="163"/>
  <c r="D368" i="163"/>
  <c r="D401" i="163"/>
  <c r="D16" i="163"/>
  <c r="D391" i="163"/>
  <c r="D309" i="163"/>
  <c r="D350" i="163"/>
  <c r="D341" i="163"/>
  <c r="D59" i="163"/>
  <c r="D439" i="163"/>
  <c r="D185" i="163"/>
  <c r="D220" i="163"/>
  <c r="D145" i="163"/>
  <c r="D125" i="163"/>
  <c r="D75" i="163"/>
  <c r="D112" i="163"/>
  <c r="D267" i="163"/>
  <c r="D329" i="163"/>
  <c r="D388" i="163"/>
  <c r="D417" i="163"/>
  <c r="D454" i="163"/>
  <c r="D244" i="163"/>
  <c r="D349" i="163"/>
  <c r="D27" i="163"/>
  <c r="D280" i="163"/>
  <c r="D196" i="163"/>
  <c r="D255" i="163"/>
  <c r="D308" i="163"/>
  <c r="D22" i="163"/>
  <c r="D399" i="163"/>
  <c r="D435" i="163"/>
  <c r="D111" i="163"/>
  <c r="D376" i="163"/>
  <c r="D301" i="163"/>
  <c r="D394" i="163"/>
  <c r="D89" i="163"/>
  <c r="D73" i="163"/>
  <c r="D365" i="163"/>
  <c r="D360" i="163"/>
  <c r="D314" i="163"/>
  <c r="D406" i="163"/>
  <c r="D124" i="163"/>
  <c r="D277" i="163"/>
  <c r="D24" i="163"/>
  <c r="D310" i="163"/>
  <c r="D426" i="163"/>
  <c r="D45" i="163"/>
  <c r="D232" i="163"/>
  <c r="D269" i="163"/>
  <c r="D300" i="163"/>
  <c r="D335" i="163"/>
  <c r="D390" i="163"/>
  <c r="D424" i="163"/>
  <c r="D257" i="163"/>
  <c r="D354" i="163"/>
  <c r="D30" i="163"/>
  <c r="D290" i="163"/>
  <c r="D106" i="163"/>
  <c r="D152" i="163"/>
  <c r="D197" i="163"/>
  <c r="D260" i="163"/>
  <c r="D333" i="163"/>
  <c r="D431" i="163"/>
  <c r="D438" i="163"/>
  <c r="D334" i="163"/>
  <c r="D171" i="163"/>
  <c r="D64" i="163"/>
  <c r="D167" i="163"/>
  <c r="D157" i="163"/>
  <c r="D447" i="163"/>
  <c r="D134" i="163"/>
  <c r="D259" i="163"/>
  <c r="D422" i="163"/>
  <c r="D175" i="163"/>
  <c r="D446" i="163"/>
  <c r="D359" i="163"/>
  <c r="D87" i="163"/>
  <c r="D52" i="163"/>
  <c r="D146" i="163"/>
  <c r="D423" i="163"/>
  <c r="D67" i="163"/>
  <c r="D97" i="163"/>
  <c r="D72" i="163"/>
  <c r="D127" i="163"/>
  <c r="D281" i="163"/>
  <c r="D404" i="163"/>
  <c r="D304" i="163"/>
  <c r="D19" i="163"/>
  <c r="D214" i="163"/>
  <c r="D47" i="163"/>
  <c r="D252" i="163"/>
  <c r="D86" i="163"/>
  <c r="D121" i="163"/>
  <c r="D270" i="163"/>
  <c r="D336" i="163"/>
  <c r="D363" i="163"/>
  <c r="D393" i="163"/>
  <c r="D427" i="163"/>
  <c r="D51" i="163"/>
  <c r="D262" i="163"/>
  <c r="D361" i="163"/>
  <c r="D82" i="163"/>
  <c r="D17" i="163"/>
  <c r="D107" i="163"/>
  <c r="D158" i="163"/>
  <c r="D261" i="163"/>
  <c r="D451" i="163"/>
  <c r="D172" i="163"/>
  <c r="D372" i="163"/>
  <c r="D88" i="163"/>
  <c r="D13" i="163"/>
  <c r="D159" i="163"/>
  <c r="D272" i="163"/>
  <c r="D40" i="163"/>
  <c r="D357" i="163"/>
  <c r="D58" i="163"/>
  <c r="D57" i="163"/>
  <c r="D377" i="163"/>
  <c r="D192" i="163"/>
  <c r="D63" i="163"/>
  <c r="D208" i="163"/>
  <c r="D148" i="163"/>
  <c r="D353" i="163"/>
  <c r="D195" i="163"/>
  <c r="D378" i="163"/>
  <c r="D120" i="163"/>
  <c r="D218" i="163"/>
  <c r="D460" i="163"/>
  <c r="D21" i="163"/>
  <c r="D337" i="163"/>
  <c r="D182" i="163"/>
  <c r="D294" i="163"/>
  <c r="D285" i="163"/>
  <c r="D253" i="163"/>
  <c r="D92" i="163"/>
  <c r="D123" i="163"/>
  <c r="D193" i="163"/>
  <c r="D245" i="163"/>
  <c r="D278" i="163"/>
  <c r="D305" i="163"/>
  <c r="D371" i="163"/>
  <c r="D433" i="163"/>
  <c r="D126" i="163"/>
  <c r="D268" i="163"/>
  <c r="D119" i="163"/>
  <c r="D18" i="163"/>
  <c r="D115" i="163"/>
  <c r="D170" i="163"/>
  <c r="D205" i="163"/>
  <c r="D455" i="163"/>
  <c r="D209" i="163"/>
  <c r="D443" i="163"/>
  <c r="D183" i="163"/>
  <c r="D14" i="163"/>
  <c r="D161" i="163"/>
  <c r="D274" i="163"/>
  <c r="D155" i="163"/>
  <c r="D296" i="163"/>
  <c r="D48" i="163"/>
  <c r="D77" i="163"/>
  <c r="D143" i="163"/>
  <c r="D130" i="163"/>
  <c r="D200" i="163"/>
  <c r="D68" i="163"/>
  <c r="D273" i="163"/>
  <c r="D180" i="163"/>
  <c r="D287" i="163"/>
  <c r="D295" i="163" l="1"/>
  <c r="D452" i="163"/>
  <c r="D32" i="163"/>
  <c r="D188" i="163"/>
  <c r="D402" i="163" l="1"/>
  <c r="D275" i="163"/>
  <c r="D55" i="163"/>
  <c r="D382" i="163"/>
  <c r="D34" i="163"/>
  <c r="D311" i="163"/>
  <c r="D319" i="163"/>
  <c r="D387" i="163"/>
  <c r="D71" i="163"/>
  <c r="D114" i="163"/>
  <c r="D20" i="163"/>
  <c r="D251" i="163"/>
  <c r="D212" i="163"/>
  <c r="D109" i="163"/>
  <c r="D419" i="163"/>
  <c r="D12" i="163"/>
  <c r="D79" i="163"/>
  <c r="D449" i="163"/>
  <c r="D96" i="163"/>
  <c r="D374" i="163"/>
  <c r="D141" i="163"/>
  <c r="D90" i="163"/>
  <c r="D150" i="163"/>
  <c r="D440" i="163"/>
  <c r="D56" i="163"/>
  <c r="D243" i="163"/>
  <c r="D413" i="163"/>
  <c r="D396" i="163"/>
  <c r="D325" i="163"/>
  <c r="D103" i="163"/>
  <c r="D44" i="163"/>
  <c r="D246" i="163"/>
  <c r="D136" i="163"/>
  <c r="D288" i="163"/>
  <c r="D367" i="163"/>
  <c r="D156" i="163"/>
  <c r="D76" i="163"/>
  <c r="D104" i="163"/>
  <c r="D168" i="163"/>
  <c r="D240" i="163"/>
  <c r="D137" i="163"/>
  <c r="D276" i="163"/>
  <c r="D403" i="163"/>
  <c r="D448" i="163"/>
  <c r="D61" i="163"/>
  <c r="D169" i="163"/>
  <c r="D85" i="163"/>
  <c r="D102" i="163"/>
  <c r="D28" i="163"/>
  <c r="D459" i="163"/>
  <c r="D190" i="163"/>
  <c r="D328" i="163"/>
  <c r="D298" i="163"/>
  <c r="D94" i="163"/>
  <c r="D81" i="163"/>
  <c r="D297" i="163"/>
  <c r="D242" i="163"/>
  <c r="D247" i="163"/>
  <c r="D364" i="163"/>
  <c r="D122" i="163"/>
  <c r="D201" i="163"/>
  <c r="D50" i="163"/>
  <c r="D256" i="163"/>
  <c r="D206" i="163"/>
  <c r="D234" i="163"/>
  <c r="D444" i="163"/>
  <c r="D179" i="163"/>
  <c r="D429" i="163"/>
  <c r="D338" i="163"/>
  <c r="D70" i="163"/>
  <c r="D425" i="163"/>
  <c r="D271" i="163"/>
  <c r="D400" i="163"/>
  <c r="D264" i="163"/>
  <c r="D445" i="163"/>
  <c r="D384" i="163"/>
  <c r="D316" i="163"/>
  <c r="D306" i="163"/>
  <c r="D177" i="163"/>
  <c r="D239" i="163"/>
  <c r="D160" i="163"/>
  <c r="D216" i="163"/>
  <c r="D15" i="163"/>
  <c r="D83" i="163"/>
  <c r="D98" i="163"/>
  <c r="D33" i="163"/>
  <c r="D37" i="163"/>
  <c r="D23" i="163"/>
  <c r="D60" i="163"/>
  <c r="D441" i="163"/>
  <c r="D379" i="163"/>
  <c r="D174" i="163"/>
  <c r="D39" i="163"/>
  <c r="D26" i="163"/>
  <c r="D397" i="163"/>
  <c r="D178" i="163"/>
  <c r="D380" i="163"/>
  <c r="D181" i="163"/>
  <c r="D355" i="163"/>
  <c r="D203" i="163"/>
  <c r="D217" i="163"/>
  <c r="D224" i="163"/>
  <c r="D229" i="163"/>
  <c r="D230" i="163"/>
  <c r="D375" i="163"/>
  <c r="D132" i="163"/>
  <c r="D91" i="163"/>
  <c r="D420" i="163"/>
  <c r="D163" i="163"/>
  <c r="D80" i="163"/>
  <c r="D339" i="163"/>
  <c r="D95" i="163"/>
  <c r="D434" i="163"/>
  <c r="D176" i="163"/>
  <c r="D283" i="163"/>
  <c r="D331" i="163"/>
  <c r="D248" i="163"/>
  <c r="D93" i="163"/>
  <c r="D231" i="163"/>
  <c r="D320" i="163"/>
  <c r="D302" i="163"/>
  <c r="D456" i="163"/>
  <c r="D292" i="163"/>
  <c r="D144" i="163"/>
  <c r="D321" i="163"/>
  <c r="D29" i="163"/>
  <c r="D352" i="163"/>
  <c r="D344" i="163"/>
  <c r="D436" i="163"/>
  <c r="D42" i="163"/>
  <c r="D398" i="163"/>
  <c r="D428" i="163"/>
  <c r="D164" i="163"/>
  <c r="D416" i="163"/>
  <c r="D410" i="163"/>
  <c r="D191" i="163"/>
  <c r="D36" i="163"/>
  <c r="D282" i="163"/>
  <c r="D418" i="163"/>
  <c r="D303" i="163"/>
  <c r="D211" i="163"/>
  <c r="D291" i="163"/>
  <c r="D343" i="163"/>
  <c r="D162" i="163"/>
  <c r="D347" i="163"/>
  <c r="D307" i="163"/>
  <c r="D154" i="163"/>
  <c r="D129" i="163"/>
  <c r="D41" i="163"/>
  <c r="D204" i="163"/>
  <c r="D149" i="163"/>
  <c r="D117" i="163"/>
  <c r="D62" i="163"/>
  <c r="D345" i="163"/>
  <c r="D395" i="163"/>
  <c r="D458" i="163"/>
  <c r="D457" i="163"/>
  <c r="D54" i="163"/>
  <c r="D392" i="163"/>
  <c r="D265" i="163"/>
  <c r="D131" i="163"/>
  <c r="D385" i="163"/>
  <c r="D151" i="163"/>
  <c r="D165" i="163"/>
  <c r="D250" i="163"/>
  <c r="D326" i="163"/>
  <c r="D381" i="163"/>
  <c r="D213" i="163"/>
  <c r="D38" i="163"/>
  <c r="D84" i="163"/>
  <c r="D118" i="163"/>
  <c r="D166" i="163"/>
  <c r="D430" i="163"/>
  <c r="D317" i="163"/>
  <c r="D237" i="163"/>
  <c r="D241" i="163"/>
  <c r="D254" i="163"/>
  <c r="D322" i="163"/>
  <c r="D332" i="163"/>
  <c r="D43" i="163"/>
  <c r="D421" i="163"/>
  <c r="D407" i="163"/>
  <c r="D186" i="163"/>
  <c r="D49" i="163"/>
  <c r="D189" i="163"/>
  <c r="D153" i="163"/>
  <c r="D348" i="163"/>
  <c r="D263" i="163"/>
  <c r="D356" i="163"/>
  <c r="D235" i="163"/>
  <c r="D238" i="163"/>
  <c r="D187" i="163"/>
  <c r="D461" i="163"/>
  <c r="D116" i="163"/>
  <c r="D142" i="163"/>
  <c r="D207" i="163"/>
  <c r="D450" i="163"/>
  <c r="D369" i="163"/>
  <c r="D346" i="163"/>
  <c r="D199" i="163"/>
  <c r="A46" i="8" l="1"/>
  <c r="A45" i="8"/>
  <c r="B2" i="161"/>
  <c r="A44" i="8" l="1"/>
  <c r="B2" i="160"/>
  <c r="A43" i="8" l="1"/>
  <c r="D9" i="159"/>
  <c r="B2" i="159"/>
  <c r="D34" i="159"/>
  <c r="D38" i="159"/>
  <c r="D52" i="159"/>
  <c r="D53" i="159"/>
  <c r="D95" i="159"/>
  <c r="D100" i="159"/>
  <c r="D122" i="159"/>
  <c r="D123" i="159"/>
  <c r="D145" i="159"/>
  <c r="D194" i="159"/>
  <c r="D195" i="159"/>
  <c r="D112" i="159"/>
  <c r="D117" i="159"/>
  <c r="D165" i="159"/>
  <c r="D166" i="159"/>
  <c r="D171" i="159"/>
  <c r="D15" i="159"/>
  <c r="D19" i="159"/>
  <c r="D21" i="159"/>
  <c r="D23" i="159"/>
  <c r="D40" i="159"/>
  <c r="D58" i="159"/>
  <c r="D83" i="159"/>
  <c r="D110" i="159"/>
  <c r="D133" i="159"/>
  <c r="D141" i="159"/>
  <c r="D157" i="159"/>
  <c r="D158" i="159"/>
  <c r="D169" i="159"/>
  <c r="D175" i="159"/>
  <c r="D59" i="159"/>
  <c r="D37" i="159"/>
  <c r="D88" i="159"/>
  <c r="D185" i="159" l="1"/>
  <c r="D132" i="159"/>
  <c r="D131" i="159"/>
  <c r="D191" i="159"/>
  <c r="D89" i="159"/>
  <c r="D72" i="159"/>
  <c r="D48" i="159"/>
  <c r="D66" i="159"/>
  <c r="D187" i="159"/>
  <c r="D119" i="159" l="1"/>
  <c r="D65" i="159"/>
  <c r="D64" i="159"/>
  <c r="D126" i="159"/>
  <c r="D74" i="159"/>
  <c r="D130" i="159"/>
  <c r="D146" i="159"/>
  <c r="D60" i="159" l="1"/>
  <c r="D152" i="159" l="1"/>
  <c r="D124" i="159"/>
  <c r="D26" i="159" l="1"/>
  <c r="D107" i="159"/>
  <c r="D118" i="159"/>
  <c r="D35" i="159"/>
  <c r="D192" i="159"/>
  <c r="D49" i="159"/>
  <c r="D75" i="159"/>
  <c r="D97" i="159"/>
  <c r="D46" i="159"/>
  <c r="D163" i="159"/>
  <c r="D16" i="159"/>
  <c r="D128" i="159"/>
  <c r="D32" i="159"/>
  <c r="D143" i="159"/>
  <c r="D149" i="159"/>
  <c r="D172" i="159"/>
  <c r="D69" i="159"/>
  <c r="D12" i="159"/>
  <c r="D61" i="159"/>
  <c r="D41" i="159"/>
  <c r="D127" i="159"/>
  <c r="D111" i="159"/>
  <c r="D73" i="159"/>
  <c r="D144" i="159"/>
  <c r="D164" i="159"/>
  <c r="D47" i="159"/>
  <c r="D24" i="159"/>
  <c r="D105" i="159"/>
  <c r="D188" i="159"/>
  <c r="D79" i="159"/>
  <c r="D87" i="159"/>
  <c r="D62" i="159"/>
  <c r="D173" i="159"/>
  <c r="D137" i="159"/>
  <c r="D96" i="159"/>
  <c r="D109" i="159"/>
  <c r="D160" i="159"/>
  <c r="D113" i="159"/>
  <c r="D183" i="159"/>
  <c r="D198" i="159"/>
  <c r="D197" i="159"/>
  <c r="D176" i="159"/>
  <c r="D170" i="159"/>
  <c r="D30" i="159"/>
  <c r="D82" i="159"/>
  <c r="D56" i="159"/>
  <c r="D181" i="159"/>
  <c r="D98" i="159"/>
  <c r="D99" i="159"/>
  <c r="D196" i="159"/>
  <c r="D150" i="159"/>
  <c r="D114" i="159"/>
  <c r="D63" i="159"/>
  <c r="D13" i="159"/>
  <c r="D168" i="159"/>
  <c r="D199" i="159"/>
  <c r="D80" i="159"/>
  <c r="D136" i="159"/>
  <c r="D33" i="159"/>
  <c r="D106" i="159"/>
  <c r="D142" i="159"/>
  <c r="D14" i="159"/>
  <c r="D140" i="159"/>
  <c r="D93" i="159"/>
  <c r="D189" i="159"/>
  <c r="D28" i="159"/>
  <c r="D180" i="159"/>
  <c r="D70" i="159"/>
  <c r="D17" i="159"/>
  <c r="D186" i="159"/>
  <c r="D36" i="159"/>
  <c r="D43" i="159"/>
  <c r="D190" i="159"/>
  <c r="D78" i="159"/>
  <c r="D20" i="159"/>
  <c r="D55" i="159"/>
  <c r="D147" i="159"/>
  <c r="D77" i="159"/>
  <c r="D102" i="159"/>
  <c r="D116" i="159"/>
  <c r="D39" i="159"/>
  <c r="D179" i="159"/>
  <c r="D193" i="159"/>
  <c r="D51" i="159"/>
  <c r="D182" i="159"/>
  <c r="D104" i="159"/>
  <c r="D86" i="159"/>
  <c r="D178" i="159"/>
  <c r="D67" i="159"/>
  <c r="D92" i="159"/>
  <c r="D121" i="159"/>
  <c r="D125" i="159"/>
  <c r="D177" i="159"/>
  <c r="D54" i="159"/>
  <c r="D167" i="159"/>
  <c r="D184" i="159"/>
  <c r="D155" i="159"/>
  <c r="D85" i="159"/>
  <c r="D154" i="159"/>
  <c r="D120" i="159"/>
  <c r="D25" i="159"/>
  <c r="D161" i="159"/>
  <c r="D22" i="159"/>
  <c r="D57" i="159"/>
  <c r="D27" i="159"/>
  <c r="D76" i="159"/>
  <c r="D115" i="159"/>
  <c r="D151" i="159"/>
  <c r="D71" i="159"/>
  <c r="D94" i="159"/>
  <c r="D91" i="159"/>
  <c r="D68" i="159"/>
  <c r="D148" i="159"/>
  <c r="D138" i="159"/>
  <c r="D18" i="159"/>
  <c r="D50" i="159"/>
  <c r="D135" i="159"/>
  <c r="D159" i="159"/>
  <c r="D103" i="159"/>
  <c r="D129" i="159"/>
  <c r="D90" i="159"/>
  <c r="D153" i="159"/>
  <c r="D134" i="159"/>
  <c r="D174" i="159"/>
  <c r="D84" i="159"/>
  <c r="D108" i="159"/>
  <c r="D81" i="159"/>
  <c r="D45" i="159"/>
  <c r="D31" i="159"/>
  <c r="D42" i="159"/>
  <c r="D101" i="159"/>
  <c r="D139" i="159"/>
  <c r="D29" i="159"/>
  <c r="D44" i="159"/>
  <c r="D156" i="159"/>
  <c r="D162" i="159"/>
  <c r="A42" i="8" l="1"/>
  <c r="D60" i="158"/>
  <c r="D88" i="158"/>
  <c r="D160" i="158"/>
  <c r="D191" i="158"/>
  <c r="D177" i="158"/>
  <c r="D140" i="158"/>
  <c r="D89" i="158"/>
  <c r="D49" i="158"/>
  <c r="D37" i="158"/>
  <c r="D16" i="158"/>
  <c r="D9" i="158"/>
  <c r="B2" i="158"/>
  <c r="D117" i="158" l="1"/>
  <c r="D123" i="158"/>
  <c r="D131" i="158"/>
  <c r="D15" i="158"/>
  <c r="D34" i="158"/>
  <c r="D110" i="158"/>
  <c r="D132" i="158"/>
  <c r="D83" i="158"/>
  <c r="D53" i="158"/>
  <c r="D19" i="158"/>
  <c r="D21" i="158"/>
  <c r="D190" i="158"/>
  <c r="D166" i="158"/>
  <c r="D95" i="158"/>
  <c r="D133" i="158"/>
  <c r="D54" i="158"/>
  <c r="D155" i="158"/>
  <c r="D73" i="158"/>
  <c r="D168" i="158"/>
  <c r="D184" i="158"/>
  <c r="D193" i="158"/>
  <c r="D163" i="158"/>
  <c r="D67" i="158"/>
  <c r="D182" i="158"/>
  <c r="D143" i="158"/>
  <c r="D154" i="158"/>
  <c r="D162" i="158"/>
  <c r="D139" i="158"/>
  <c r="D112" i="158"/>
  <c r="D59" i="158"/>
  <c r="D23" i="158"/>
  <c r="D40" i="158"/>
  <c r="D101" i="158"/>
  <c r="D122" i="158"/>
  <c r="D38" i="158"/>
  <c r="D194" i="158"/>
  <c r="D65" i="158" l="1"/>
  <c r="D186" i="158"/>
  <c r="D150" i="158"/>
  <c r="D25" i="158"/>
  <c r="D29" i="158"/>
  <c r="D69" i="158"/>
  <c r="D107" i="158"/>
  <c r="D153" i="158"/>
  <c r="D196" i="158"/>
  <c r="D31" i="158"/>
  <c r="D198" i="158"/>
  <c r="D91" i="158"/>
  <c r="D87" i="158"/>
  <c r="D26" i="158"/>
  <c r="D81" i="158"/>
  <c r="D149" i="158"/>
  <c r="D68" i="158"/>
  <c r="D127" i="158"/>
  <c r="D82" i="158"/>
  <c r="D157" i="158"/>
  <c r="D126" i="158"/>
  <c r="D136" i="158"/>
  <c r="D174" i="158"/>
  <c r="D76" i="158"/>
  <c r="D167" i="158"/>
  <c r="D189" i="158"/>
  <c r="D106" i="158"/>
  <c r="D79" i="158"/>
  <c r="D151" i="158"/>
  <c r="D42" i="158"/>
  <c r="D33" i="158"/>
  <c r="D70" i="158"/>
  <c r="D111" i="158"/>
  <c r="D156" i="158"/>
  <c r="D27" i="158"/>
  <c r="D63" i="158"/>
  <c r="D114" i="158"/>
  <c r="D104" i="158"/>
  <c r="D92" i="158"/>
  <c r="D32" i="158"/>
  <c r="D86" i="158"/>
  <c r="D180" i="158"/>
  <c r="D71" i="158"/>
  <c r="D137" i="158"/>
  <c r="D158" i="158"/>
  <c r="D124" i="158"/>
  <c r="D20" i="158"/>
  <c r="D108" i="158"/>
  <c r="D98" i="158"/>
  <c r="D138" i="158"/>
  <c r="D43" i="158"/>
  <c r="D109" i="158"/>
  <c r="D66" i="158"/>
  <c r="D159" i="158"/>
  <c r="D45" i="158"/>
  <c r="D72" i="158"/>
  <c r="D120" i="158"/>
  <c r="D171" i="158"/>
  <c r="D30" i="158"/>
  <c r="D100" i="158"/>
  <c r="D147" i="158"/>
  <c r="D121" i="158"/>
  <c r="D103" i="158"/>
  <c r="D50" i="158"/>
  <c r="D116" i="158"/>
  <c r="D192" i="158"/>
  <c r="D77" i="158"/>
  <c r="D142" i="158"/>
  <c r="D188" i="158"/>
  <c r="D52" i="158"/>
  <c r="D12" i="158"/>
  <c r="D39" i="158"/>
  <c r="D17" i="158"/>
  <c r="D36" i="158"/>
  <c r="D48" i="158"/>
  <c r="D75" i="158"/>
  <c r="D161" i="158"/>
  <c r="D62" i="158"/>
  <c r="D47" i="158"/>
  <c r="D94" i="158"/>
  <c r="D128" i="158"/>
  <c r="D176" i="158"/>
  <c r="D58" i="158"/>
  <c r="D105" i="158"/>
  <c r="D169" i="158"/>
  <c r="D146" i="158"/>
  <c r="D173" i="158"/>
  <c r="D56" i="158"/>
  <c r="D118" i="158"/>
  <c r="D28" i="158"/>
  <c r="D90" i="158"/>
  <c r="D152" i="158"/>
  <c r="D178" i="158"/>
  <c r="D172" i="158"/>
  <c r="D175" i="158"/>
  <c r="D97" i="158"/>
  <c r="D85" i="158"/>
  <c r="D13" i="158"/>
  <c r="D57" i="158"/>
  <c r="D181" i="158"/>
  <c r="D145" i="158"/>
  <c r="D119" i="158"/>
  <c r="D164" i="158"/>
  <c r="D93" i="158"/>
  <c r="D51" i="158"/>
  <c r="D96" i="158"/>
  <c r="D129" i="158"/>
  <c r="D179" i="158"/>
  <c r="D84" i="158"/>
  <c r="D115" i="158"/>
  <c r="D41" i="158"/>
  <c r="D165" i="158"/>
  <c r="D46" i="158"/>
  <c r="D74" i="158"/>
  <c r="D134" i="158"/>
  <c r="D35" i="158"/>
  <c r="D102" i="158"/>
  <c r="D183" i="158"/>
  <c r="D135" i="158"/>
  <c r="D130" i="158"/>
  <c r="D187" i="158"/>
  <c r="D14" i="158"/>
  <c r="D170" i="158"/>
  <c r="D144" i="158"/>
  <c r="D24" i="158"/>
  <c r="D18" i="158"/>
  <c r="D64" i="158"/>
  <c r="D99" i="158"/>
  <c r="D141" i="158"/>
  <c r="D195" i="158"/>
  <c r="D125" i="158"/>
  <c r="D197" i="158"/>
  <c r="D44" i="158"/>
  <c r="D78" i="158"/>
  <c r="D22" i="158"/>
  <c r="D80" i="158"/>
  <c r="D148" i="158"/>
  <c r="D55" i="158"/>
  <c r="D113" i="158"/>
  <c r="D185" i="158"/>
  <c r="D61" i="158" l="1"/>
  <c r="A41" i="8" l="1"/>
  <c r="D89" i="157"/>
  <c r="D140" i="157"/>
  <c r="D160" i="157"/>
  <c r="D191" i="157"/>
  <c r="D177" i="157"/>
  <c r="D88" i="157"/>
  <c r="D49" i="157"/>
  <c r="D37" i="157"/>
  <c r="D16" i="157"/>
  <c r="D9" i="157"/>
  <c r="B2" i="157"/>
  <c r="D60" i="157" l="1"/>
  <c r="D117" i="157" l="1"/>
  <c r="D123" i="157"/>
  <c r="D131" i="157"/>
  <c r="D15" i="157"/>
  <c r="D34" i="157"/>
  <c r="D110" i="157"/>
  <c r="D132" i="157"/>
  <c r="D83" i="157"/>
  <c r="D53" i="157"/>
  <c r="D19" i="157"/>
  <c r="D21" i="157"/>
  <c r="D190" i="157"/>
  <c r="D166" i="157"/>
  <c r="D95" i="157"/>
  <c r="D133" i="157"/>
  <c r="D54" i="157"/>
  <c r="D155" i="157"/>
  <c r="D73" i="157"/>
  <c r="D168" i="157"/>
  <c r="D184" i="157"/>
  <c r="D193" i="157"/>
  <c r="D163" i="157"/>
  <c r="D67" i="157"/>
  <c r="D182" i="157"/>
  <c r="D143" i="157"/>
  <c r="D154" i="157"/>
  <c r="D162" i="157"/>
  <c r="D139" i="157"/>
  <c r="D112" i="157"/>
  <c r="D59" i="157"/>
  <c r="D23" i="157"/>
  <c r="D40" i="157"/>
  <c r="D101" i="157"/>
  <c r="D122" i="157"/>
  <c r="D38" i="157"/>
  <c r="D194" i="157"/>
  <c r="D65" i="157" l="1"/>
  <c r="D186" i="157"/>
  <c r="D150" i="157"/>
  <c r="D25" i="157"/>
  <c r="D29" i="157"/>
  <c r="D69" i="157"/>
  <c r="D107" i="157"/>
  <c r="D153" i="157"/>
  <c r="D196" i="157"/>
  <c r="D31" i="157"/>
  <c r="D198" i="157"/>
  <c r="D91" i="157"/>
  <c r="D87" i="157"/>
  <c r="D26" i="157"/>
  <c r="D81" i="157"/>
  <c r="D149" i="157"/>
  <c r="D68" i="157"/>
  <c r="D127" i="157"/>
  <c r="D82" i="157"/>
  <c r="D157" i="157"/>
  <c r="D126" i="157"/>
  <c r="D136" i="157"/>
  <c r="D174" i="157"/>
  <c r="D76" i="157"/>
  <c r="D167" i="157"/>
  <c r="D189" i="157"/>
  <c r="D106" i="157"/>
  <c r="D79" i="157"/>
  <c r="D151" i="157"/>
  <c r="D42" i="157"/>
  <c r="D33" i="157"/>
  <c r="D70" i="157"/>
  <c r="D111" i="157"/>
  <c r="D156" i="157"/>
  <c r="D27" i="157"/>
  <c r="D63" i="157"/>
  <c r="D114" i="157"/>
  <c r="D104" i="157"/>
  <c r="D92" i="157"/>
  <c r="D32" i="157"/>
  <c r="D86" i="157"/>
  <c r="D180" i="157"/>
  <c r="D71" i="157"/>
  <c r="D137" i="157"/>
  <c r="D158" i="157"/>
  <c r="D124" i="157"/>
  <c r="D20" i="157"/>
  <c r="D108" i="157"/>
  <c r="D98" i="157"/>
  <c r="D138" i="157"/>
  <c r="D43" i="157"/>
  <c r="D109" i="157"/>
  <c r="D66" i="157"/>
  <c r="D159" i="157"/>
  <c r="D45" i="157"/>
  <c r="D72" i="157"/>
  <c r="D120" i="157"/>
  <c r="D171" i="157"/>
  <c r="D30" i="157"/>
  <c r="D100" i="157"/>
  <c r="D147" i="157"/>
  <c r="D121" i="157"/>
  <c r="D103" i="157"/>
  <c r="D50" i="157"/>
  <c r="D116" i="157"/>
  <c r="D192" i="157"/>
  <c r="D77" i="157"/>
  <c r="D142" i="157"/>
  <c r="D188" i="157"/>
  <c r="D52" i="157"/>
  <c r="D12" i="157"/>
  <c r="D39" i="157"/>
  <c r="D17" i="157"/>
  <c r="D36" i="157"/>
  <c r="D48" i="157"/>
  <c r="D75" i="157"/>
  <c r="D161" i="157"/>
  <c r="D62" i="157"/>
  <c r="D47" i="157"/>
  <c r="D94" i="157"/>
  <c r="D128" i="157"/>
  <c r="D176" i="157"/>
  <c r="D58" i="157"/>
  <c r="D105" i="157"/>
  <c r="D169" i="157"/>
  <c r="D146" i="157"/>
  <c r="D173" i="157"/>
  <c r="D56" i="157"/>
  <c r="D118" i="157"/>
  <c r="D28" i="157"/>
  <c r="D90" i="157"/>
  <c r="D152" i="157"/>
  <c r="D178" i="157"/>
  <c r="D172" i="157"/>
  <c r="D175" i="157"/>
  <c r="D97" i="157"/>
  <c r="D85" i="157"/>
  <c r="D13" i="157"/>
  <c r="D57" i="157"/>
  <c r="D181" i="157"/>
  <c r="D145" i="157"/>
  <c r="D119" i="157"/>
  <c r="D164" i="157"/>
  <c r="D93" i="157"/>
  <c r="D51" i="157"/>
  <c r="D96" i="157"/>
  <c r="D129" i="157"/>
  <c r="D179" i="157"/>
  <c r="D84" i="157"/>
  <c r="D115" i="157"/>
  <c r="D41" i="157"/>
  <c r="D165" i="157"/>
  <c r="D46" i="157"/>
  <c r="D74" i="157"/>
  <c r="D134" i="157"/>
  <c r="D35" i="157"/>
  <c r="D102" i="157"/>
  <c r="D183" i="157"/>
  <c r="D135" i="157"/>
  <c r="D130" i="157"/>
  <c r="D187" i="157"/>
  <c r="D14" i="157"/>
  <c r="D170" i="157"/>
  <c r="D144" i="157"/>
  <c r="D24" i="157"/>
  <c r="D18" i="157"/>
  <c r="D64" i="157"/>
  <c r="D99" i="157"/>
  <c r="D141" i="157"/>
  <c r="D195" i="157"/>
  <c r="D125" i="157"/>
  <c r="D197" i="157"/>
  <c r="D44" i="157"/>
  <c r="D78" i="157"/>
  <c r="D22" i="157"/>
  <c r="D80" i="157"/>
  <c r="D148" i="157"/>
  <c r="D55" i="157"/>
  <c r="D113" i="157"/>
  <c r="D185" i="157"/>
  <c r="D61" i="157" l="1"/>
  <c r="A40" i="8" l="1"/>
  <c r="D9" i="156"/>
  <c r="B2" i="156"/>
  <c r="D53" i="156" l="1"/>
  <c r="D15" i="156" l="1"/>
  <c r="D88" i="156"/>
  <c r="D145" i="156"/>
  <c r="D23" i="156"/>
  <c r="D38" i="156"/>
  <c r="D141" i="156"/>
  <c r="D157" i="156"/>
  <c r="D133" i="156"/>
  <c r="D34" i="156"/>
  <c r="D40" i="156"/>
  <c r="D58" i="156"/>
  <c r="D122" i="156"/>
  <c r="D100" i="156"/>
  <c r="D158" i="156"/>
  <c r="D132" i="156"/>
  <c r="D175" i="156"/>
  <c r="D171" i="156"/>
  <c r="D185" i="156"/>
  <c r="D187" i="156"/>
  <c r="D112" i="156"/>
  <c r="D37" i="156"/>
  <c r="D21" i="156"/>
  <c r="D166" i="156"/>
  <c r="D59" i="156"/>
  <c r="D110" i="156"/>
  <c r="D196" i="156"/>
  <c r="D195" i="156"/>
  <c r="D19" i="156"/>
  <c r="D192" i="156"/>
  <c r="D95" i="156"/>
  <c r="D165" i="156"/>
  <c r="D48" i="156"/>
  <c r="D169" i="156"/>
  <c r="D131" i="156"/>
  <c r="D83" i="156"/>
  <c r="D66" i="156"/>
  <c r="D72" i="156"/>
  <c r="D123" i="156"/>
  <c r="D89" i="156"/>
  <c r="D52" i="156"/>
  <c r="D117" i="156"/>
  <c r="D82" i="156" l="1"/>
  <c r="D173" i="156"/>
  <c r="D161" i="156"/>
  <c r="D188" i="156"/>
  <c r="D181" i="156"/>
  <c r="D163" i="156"/>
  <c r="D159" i="156"/>
  <c r="D190" i="156"/>
  <c r="D62" i="156"/>
  <c r="D64" i="156"/>
  <c r="D189" i="156"/>
  <c r="D152" i="156"/>
  <c r="D24" i="156"/>
  <c r="D17" i="156"/>
  <c r="D56" i="156"/>
  <c r="D97" i="156"/>
  <c r="D136" i="156"/>
  <c r="D182" i="156"/>
  <c r="D85" i="156"/>
  <c r="D199" i="156"/>
  <c r="D44" i="156"/>
  <c r="D43" i="156"/>
  <c r="D22" i="156"/>
  <c r="D80" i="156"/>
  <c r="D147" i="156"/>
  <c r="D35" i="156"/>
  <c r="D101" i="156"/>
  <c r="D160" i="156"/>
  <c r="D127" i="156"/>
  <c r="D126" i="156"/>
  <c r="D120" i="156"/>
  <c r="D115" i="156"/>
  <c r="D73" i="156"/>
  <c r="D139" i="156"/>
  <c r="D179" i="156"/>
  <c r="D57" i="156"/>
  <c r="D75" i="156"/>
  <c r="D153" i="156"/>
  <c r="D25" i="156"/>
  <c r="D18" i="156"/>
  <c r="D63" i="156"/>
  <c r="D98" i="156"/>
  <c r="D137" i="156"/>
  <c r="D186" i="156"/>
  <c r="D105" i="156"/>
  <c r="D200" i="156"/>
  <c r="D91" i="156"/>
  <c r="D78" i="156"/>
  <c r="D26" i="156"/>
  <c r="D81" i="156"/>
  <c r="D150" i="156"/>
  <c r="D39" i="156"/>
  <c r="D108" i="156"/>
  <c r="D170" i="156"/>
  <c r="D93" i="156"/>
  <c r="D41" i="156"/>
  <c r="D70" i="156"/>
  <c r="D94" i="156"/>
  <c r="D128" i="156"/>
  <c r="D178" i="156"/>
  <c r="D77" i="156"/>
  <c r="D65" i="156"/>
  <c r="D154" i="156"/>
  <c r="D29" i="156"/>
  <c r="D68" i="156"/>
  <c r="D99" i="156"/>
  <c r="D138" i="156"/>
  <c r="D197" i="156"/>
  <c r="D125" i="156"/>
  <c r="D114" i="156"/>
  <c r="D103" i="156"/>
  <c r="D87" i="156"/>
  <c r="D32" i="156"/>
  <c r="D86" i="156"/>
  <c r="D151" i="156"/>
  <c r="D47" i="156"/>
  <c r="D109" i="156"/>
  <c r="D46" i="156"/>
  <c r="D168" i="156"/>
  <c r="D142" i="156"/>
  <c r="D124" i="156"/>
  <c r="D20" i="156"/>
  <c r="D193" i="156"/>
  <c r="D74" i="156"/>
  <c r="D162" i="156"/>
  <c r="D42" i="156"/>
  <c r="D33" i="156"/>
  <c r="D69" i="156"/>
  <c r="D106" i="156"/>
  <c r="D140" i="156"/>
  <c r="D198" i="156"/>
  <c r="D31" i="156"/>
  <c r="D149" i="156"/>
  <c r="D121" i="156"/>
  <c r="D92" i="156"/>
  <c r="D49" i="156"/>
  <c r="D107" i="156"/>
  <c r="D183" i="156"/>
  <c r="D54" i="156"/>
  <c r="D113" i="156"/>
  <c r="D167" i="156"/>
  <c r="D76" i="156"/>
  <c r="D30" i="156"/>
  <c r="D176" i="156"/>
  <c r="D50" i="156"/>
  <c r="D177" i="156"/>
  <c r="D134" i="156"/>
  <c r="D119" i="156"/>
  <c r="D164" i="156"/>
  <c r="D61" i="156"/>
  <c r="D45" i="156"/>
  <c r="D71" i="156"/>
  <c r="D111" i="156"/>
  <c r="D143" i="156"/>
  <c r="D27" i="156"/>
  <c r="D104" i="156"/>
  <c r="D172" i="156"/>
  <c r="D148" i="156"/>
  <c r="D102" i="156"/>
  <c r="D55" i="156"/>
  <c r="D116" i="156"/>
  <c r="D194" i="156"/>
  <c r="D67" i="156"/>
  <c r="D156" i="156"/>
  <c r="D118" i="156"/>
  <c r="D130" i="156"/>
  <c r="D174" i="156"/>
  <c r="D13" i="156"/>
  <c r="D144" i="156"/>
  <c r="D146" i="156"/>
  <c r="D191" i="156"/>
  <c r="D16" i="156"/>
  <c r="D51" i="156"/>
  <c r="D96" i="156"/>
  <c r="D129" i="156"/>
  <c r="D180" i="156"/>
  <c r="D84" i="156"/>
  <c r="D184" i="156"/>
  <c r="D36" i="156"/>
  <c r="D12" i="156"/>
  <c r="D14" i="156"/>
  <c r="D79" i="156"/>
  <c r="D135" i="156"/>
  <c r="D28" i="156"/>
  <c r="D90" i="156"/>
  <c r="D155" i="156"/>
  <c r="D60" i="156" l="1"/>
  <c r="A39" i="8" l="1"/>
  <c r="D35" i="155"/>
  <c r="D46" i="155"/>
  <c r="D47" i="155"/>
  <c r="D58" i="155"/>
  <c r="D59" i="155"/>
  <c r="D82" i="155"/>
  <c r="D107" i="155"/>
  <c r="D119" i="155"/>
  <c r="D166" i="155"/>
  <c r="D180" i="155"/>
  <c r="D190" i="155"/>
  <c r="D227" i="155"/>
  <c r="D250" i="155"/>
  <c r="D251" i="155"/>
  <c r="D130" i="155"/>
  <c r="D131" i="155"/>
  <c r="D132" i="155"/>
  <c r="D203" i="155"/>
  <c r="D9" i="155"/>
  <c r="B2" i="155"/>
  <c r="D99" i="155"/>
  <c r="D245" i="155"/>
  <c r="D140" i="155"/>
  <c r="D222" i="155"/>
  <c r="D205" i="155"/>
  <c r="D223" i="155"/>
  <c r="D39" i="155"/>
  <c r="D125" i="155"/>
  <c r="D186" i="155"/>
  <c r="D43" i="155"/>
  <c r="D104" i="155"/>
  <c r="D181" i="155"/>
  <c r="D244" i="155"/>
  <c r="D209" i="155"/>
  <c r="D221" i="155"/>
  <c r="D231" i="155"/>
  <c r="D128" i="155"/>
  <c r="D97" i="155"/>
  <c r="D62" i="155"/>
  <c r="D173" i="155"/>
  <c r="D174" i="155"/>
  <c r="D161" i="155"/>
  <c r="D243" i="155"/>
  <c r="D93" i="155"/>
  <c r="D37" i="155"/>
  <c r="D12" i="155"/>
  <c r="D127" i="155"/>
  <c r="D54" i="155"/>
  <c r="D42" i="155"/>
  <c r="D122" i="155"/>
  <c r="D135" i="155"/>
  <c r="D95" i="155"/>
  <c r="D232" i="155"/>
  <c r="D150" i="155"/>
  <c r="D40" i="155"/>
  <c r="D220" i="155"/>
  <c r="D184" i="155"/>
  <c r="D159" i="155"/>
  <c r="D249" i="155"/>
  <c r="D86" i="155"/>
  <c r="D237" i="155"/>
  <c r="D207" i="155"/>
  <c r="D17" i="155"/>
  <c r="D252" i="155"/>
  <c r="D183" i="155"/>
  <c r="D50" i="155"/>
  <c r="D57" i="155"/>
  <c r="D45" i="155"/>
  <c r="D154" i="155"/>
  <c r="D206" i="155"/>
  <c r="D164" i="155"/>
  <c r="D163" i="155"/>
  <c r="D229" i="155"/>
  <c r="D165" i="155"/>
  <c r="D51" i="155"/>
  <c r="D121" i="155"/>
  <c r="D218" i="155"/>
  <c r="D198" i="155"/>
  <c r="D197" i="155"/>
  <c r="D65" i="155"/>
  <c r="D77" i="155"/>
  <c r="D19" i="155"/>
  <c r="D241" i="155"/>
  <c r="D90" i="155"/>
  <c r="D92" i="155"/>
  <c r="D219" i="155"/>
  <c r="D169" i="155"/>
  <c r="D80" i="155"/>
  <c r="D21" i="155"/>
  <c r="D87" i="155"/>
  <c r="D111" i="155"/>
  <c r="D204" i="155"/>
  <c r="D235" i="155"/>
  <c r="D133" i="155"/>
  <c r="D126" i="155"/>
  <c r="D102" i="155"/>
  <c r="D16" i="155"/>
  <c r="D38" i="155"/>
  <c r="D22" i="155"/>
  <c r="D168" i="155"/>
  <c r="D113" i="155"/>
  <c r="D114" i="155"/>
  <c r="D253" i="155"/>
  <c r="D123" i="155"/>
  <c r="D194" i="155"/>
  <c r="D117" i="155"/>
  <c r="D25" i="155"/>
  <c r="D172" i="155"/>
  <c r="A38" i="8"/>
  <c r="B2" i="154"/>
  <c r="D156" i="155" l="1"/>
  <c r="D129" i="155"/>
  <c r="D32" i="155"/>
  <c r="D236" i="155"/>
  <c r="D216" i="155"/>
  <c r="D182" i="155"/>
  <c r="D69" i="155"/>
  <c r="D61" i="155"/>
  <c r="D225" i="155"/>
  <c r="D94" i="155"/>
  <c r="D178" i="155"/>
  <c r="D192" i="155"/>
  <c r="D217" i="155"/>
  <c r="D78" i="155"/>
  <c r="D108" i="155"/>
  <c r="D66" i="155"/>
  <c r="D187" i="155"/>
  <c r="D31" i="155"/>
  <c r="D88" i="155"/>
  <c r="D189" i="155"/>
  <c r="D91" i="155"/>
  <c r="D230" i="155"/>
  <c r="D139" i="155"/>
  <c r="D160" i="155"/>
  <c r="D89" i="155"/>
  <c r="D146" i="155"/>
  <c r="D170" i="155"/>
  <c r="D81" i="155"/>
  <c r="D41" i="155"/>
  <c r="D145" i="155"/>
  <c r="D74" i="155"/>
  <c r="D171" i="155"/>
  <c r="D33" i="155"/>
  <c r="D158" i="155"/>
  <c r="D27" i="155"/>
  <c r="D72" i="155"/>
  <c r="D64" i="155"/>
  <c r="D100" i="155"/>
  <c r="D201" i="155"/>
  <c r="D211" i="155"/>
  <c r="D234" i="155"/>
  <c r="D105" i="155"/>
  <c r="D238" i="155"/>
  <c r="D210" i="155"/>
  <c r="D36" i="155"/>
  <c r="D23" i="155"/>
  <c r="D142" i="155"/>
  <c r="D240" i="155"/>
  <c r="D106" i="155"/>
  <c r="D148" i="155"/>
  <c r="D202" i="155"/>
  <c r="D179" i="155"/>
  <c r="D226" i="155"/>
  <c r="D85" i="155"/>
  <c r="D71" i="155"/>
  <c r="D228" i="155"/>
  <c r="D34" i="155"/>
  <c r="D196" i="155"/>
  <c r="D147" i="155"/>
  <c r="D141" i="155"/>
  <c r="D151" i="155"/>
  <c r="D155" i="155"/>
  <c r="D212" i="155"/>
  <c r="D18" i="155"/>
  <c r="D29" i="155"/>
  <c r="D120" i="155"/>
  <c r="D28" i="155"/>
  <c r="D67" i="155"/>
  <c r="D191" i="155"/>
  <c r="D200" i="155"/>
  <c r="D24" i="155"/>
  <c r="D143" i="155"/>
  <c r="D112" i="155"/>
  <c r="D52" i="155"/>
  <c r="D30" i="155"/>
  <c r="D20" i="155"/>
  <c r="D242" i="155"/>
  <c r="D214" i="155"/>
  <c r="D73" i="155"/>
  <c r="D115" i="155"/>
  <c r="D213" i="155"/>
  <c r="D176" i="155"/>
  <c r="D144" i="155"/>
  <c r="D15" i="155"/>
  <c r="D44" i="155"/>
  <c r="D124" i="155"/>
  <c r="D70" i="155"/>
  <c r="D175" i="155"/>
  <c r="D60" i="155"/>
  <c r="D149" i="155"/>
  <c r="D68" i="155"/>
  <c r="D162" i="155"/>
  <c r="D193" i="155"/>
  <c r="D55" i="155"/>
  <c r="D137" i="155"/>
  <c r="D215" i="155"/>
  <c r="D56" i="155"/>
  <c r="D98" i="155"/>
  <c r="D53" i="155"/>
  <c r="D248" i="155"/>
  <c r="D247" i="155"/>
  <c r="D63" i="155"/>
  <c r="D26" i="155"/>
  <c r="D136" i="155"/>
  <c r="D239" i="155"/>
  <c r="D96" i="155"/>
  <c r="D233" i="155"/>
  <c r="D246" i="155"/>
  <c r="D199" i="155"/>
  <c r="D224" i="155"/>
  <c r="D177" i="155"/>
  <c r="D48" i="155"/>
  <c r="D75" i="155"/>
  <c r="D138" i="155"/>
  <c r="D13" i="155"/>
  <c r="D103" i="155"/>
  <c r="D185" i="155"/>
  <c r="D79" i="155"/>
  <c r="D118" i="155"/>
  <c r="D208" i="155"/>
  <c r="D109" i="155"/>
  <c r="D195" i="155"/>
  <c r="D134" i="155"/>
  <c r="D76" i="155"/>
  <c r="D84" i="155"/>
  <c r="D14" i="155"/>
  <c r="D83" i="155"/>
  <c r="D101" i="155"/>
  <c r="D49" i="155"/>
  <c r="D157" i="155"/>
  <c r="D110" i="155"/>
  <c r="D153" i="155"/>
  <c r="D167" i="155"/>
  <c r="D116" i="155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10" i="2"/>
  <c r="D188" i="155" l="1"/>
  <c r="D152" i="155"/>
  <c r="C9" i="2" l="1"/>
  <c r="A37" i="8" l="1"/>
  <c r="D56" i="153"/>
  <c r="D57" i="153"/>
  <c r="D58" i="153"/>
  <c r="D59" i="153"/>
  <c r="D60" i="153"/>
  <c r="D61" i="153"/>
  <c r="D62" i="153"/>
  <c r="D63" i="153"/>
  <c r="D64" i="153"/>
  <c r="D65" i="153"/>
  <c r="D66" i="153"/>
  <c r="D67" i="153"/>
  <c r="D68" i="153"/>
  <c r="D69" i="153"/>
  <c r="D70" i="153"/>
  <c r="D71" i="153"/>
  <c r="D72" i="153"/>
  <c r="D73" i="153"/>
  <c r="D74" i="153"/>
  <c r="D75" i="153"/>
  <c r="D76" i="153"/>
  <c r="D77" i="153"/>
  <c r="D78" i="153"/>
  <c r="D79" i="153"/>
  <c r="D80" i="153"/>
  <c r="D81" i="153"/>
  <c r="D82" i="153"/>
  <c r="D83" i="153"/>
  <c r="D84" i="153"/>
  <c r="D85" i="153"/>
  <c r="D86" i="153"/>
  <c r="D87" i="153"/>
  <c r="D88" i="153"/>
  <c r="D89" i="153"/>
  <c r="D90" i="153"/>
  <c r="D91" i="153"/>
  <c r="D92" i="153"/>
  <c r="D93" i="153"/>
  <c r="D94" i="153"/>
  <c r="D95" i="153"/>
  <c r="D96" i="153"/>
  <c r="D97" i="153"/>
  <c r="D98" i="153"/>
  <c r="D99" i="153"/>
  <c r="D100" i="153"/>
  <c r="D101" i="153"/>
  <c r="D102" i="153"/>
  <c r="D103" i="153"/>
  <c r="D104" i="153"/>
  <c r="D105" i="153"/>
  <c r="D106" i="153"/>
  <c r="D107" i="153"/>
  <c r="D108" i="153"/>
  <c r="D109" i="153"/>
  <c r="D110" i="153"/>
  <c r="D111" i="153"/>
  <c r="D112" i="153"/>
  <c r="D113" i="153"/>
  <c r="D114" i="153"/>
  <c r="D115" i="153"/>
  <c r="D116" i="153"/>
  <c r="D117" i="153"/>
  <c r="D118" i="153"/>
  <c r="D119" i="153"/>
  <c r="D120" i="153"/>
  <c r="D121" i="153"/>
  <c r="D122" i="153"/>
  <c r="D123" i="153"/>
  <c r="D124" i="153"/>
  <c r="D125" i="153"/>
  <c r="D126" i="153"/>
  <c r="D127" i="153"/>
  <c r="D128" i="153"/>
  <c r="D129" i="153"/>
  <c r="D130" i="153"/>
  <c r="D131" i="153"/>
  <c r="D132" i="153"/>
  <c r="D133" i="153"/>
  <c r="D134" i="153"/>
  <c r="D135" i="153"/>
  <c r="D136" i="153"/>
  <c r="D137" i="153"/>
  <c r="D138" i="153"/>
  <c r="D139" i="153"/>
  <c r="D140" i="153"/>
  <c r="D141" i="153"/>
  <c r="D142" i="153"/>
  <c r="D143" i="153"/>
  <c r="D144" i="153"/>
  <c r="D145" i="153"/>
  <c r="D146" i="153"/>
  <c r="D147" i="153"/>
  <c r="D148" i="153"/>
  <c r="D149" i="153"/>
  <c r="D150" i="153"/>
  <c r="D151" i="153"/>
  <c r="D152" i="153"/>
  <c r="D153" i="153"/>
  <c r="D154" i="153"/>
  <c r="D155" i="153"/>
  <c r="D156" i="153"/>
  <c r="D157" i="153"/>
  <c r="D158" i="153"/>
  <c r="D159" i="153"/>
  <c r="D160" i="153"/>
  <c r="D161" i="153"/>
  <c r="D162" i="153"/>
  <c r="D163" i="153"/>
  <c r="D164" i="153"/>
  <c r="D165" i="153"/>
  <c r="D166" i="153"/>
  <c r="D167" i="153"/>
  <c r="D168" i="153"/>
  <c r="D169" i="153"/>
  <c r="D170" i="153"/>
  <c r="D171" i="153"/>
  <c r="D172" i="153"/>
  <c r="D173" i="153"/>
  <c r="D174" i="153"/>
  <c r="D175" i="153"/>
  <c r="D176" i="153"/>
  <c r="D177" i="153"/>
  <c r="D178" i="153"/>
  <c r="D179" i="153"/>
  <c r="D180" i="153"/>
  <c r="D181" i="153"/>
  <c r="D182" i="153"/>
  <c r="D183" i="153"/>
  <c r="D184" i="153"/>
  <c r="D185" i="153"/>
  <c r="D186" i="153"/>
  <c r="D187" i="153"/>
  <c r="D188" i="153"/>
  <c r="D189" i="153"/>
  <c r="D190" i="153"/>
  <c r="D191" i="153"/>
  <c r="D192" i="153"/>
  <c r="D193" i="153"/>
  <c r="D194" i="153"/>
  <c r="D195" i="153"/>
  <c r="D196" i="153"/>
  <c r="D197" i="153"/>
  <c r="D198" i="153"/>
  <c r="D199" i="153"/>
  <c r="D200" i="153"/>
  <c r="D201" i="153"/>
  <c r="D202" i="153"/>
  <c r="D203" i="153"/>
  <c r="D204" i="153"/>
  <c r="D205" i="153"/>
  <c r="D206" i="153"/>
  <c r="D207" i="153"/>
  <c r="D208" i="153"/>
  <c r="D209" i="153"/>
  <c r="D210" i="153"/>
  <c r="D211" i="153"/>
  <c r="D212" i="153"/>
  <c r="D213" i="153"/>
  <c r="D214" i="153"/>
  <c r="D215" i="153"/>
  <c r="D216" i="153"/>
  <c r="D217" i="153"/>
  <c r="D218" i="153"/>
  <c r="D219" i="153"/>
  <c r="D220" i="153"/>
  <c r="D221" i="153"/>
  <c r="D222" i="153"/>
  <c r="D223" i="153"/>
  <c r="D224" i="153"/>
  <c r="D225" i="153"/>
  <c r="D226" i="153"/>
  <c r="D227" i="153"/>
  <c r="D228" i="153"/>
  <c r="D229" i="153"/>
  <c r="D230" i="153"/>
  <c r="D12" i="153"/>
  <c r="D13" i="153"/>
  <c r="D14" i="153"/>
  <c r="D15" i="153"/>
  <c r="D16" i="153"/>
  <c r="D17" i="153"/>
  <c r="D18" i="153"/>
  <c r="D19" i="153"/>
  <c r="D20" i="153"/>
  <c r="D21" i="153"/>
  <c r="D22" i="153"/>
  <c r="D23" i="153"/>
  <c r="D24" i="153"/>
  <c r="D25" i="153"/>
  <c r="D26" i="153"/>
  <c r="D27" i="153"/>
  <c r="D28" i="153"/>
  <c r="D29" i="153"/>
  <c r="D30" i="153"/>
  <c r="D31" i="153"/>
  <c r="D32" i="153"/>
  <c r="D33" i="153"/>
  <c r="D34" i="153"/>
  <c r="D35" i="153"/>
  <c r="D36" i="153"/>
  <c r="D37" i="153"/>
  <c r="D38" i="153"/>
  <c r="D39" i="153"/>
  <c r="D40" i="153"/>
  <c r="D41" i="153"/>
  <c r="D42" i="153"/>
  <c r="D43" i="153"/>
  <c r="D44" i="153"/>
  <c r="D45" i="153"/>
  <c r="D46" i="153"/>
  <c r="D47" i="153"/>
  <c r="D48" i="153"/>
  <c r="D49" i="153"/>
  <c r="D50" i="153"/>
  <c r="D51" i="153"/>
  <c r="D52" i="153"/>
  <c r="D53" i="153"/>
  <c r="D54" i="153"/>
  <c r="D55" i="153"/>
  <c r="D9" i="153"/>
  <c r="B2" i="153"/>
  <c r="A35" i="8" l="1"/>
  <c r="A36" i="8"/>
  <c r="A33" i="8"/>
  <c r="A16" i="8"/>
  <c r="A14" i="8"/>
  <c r="B2" i="151"/>
  <c r="D371" i="145" l="1"/>
  <c r="D364" i="145"/>
  <c r="D386" i="145"/>
  <c r="D362" i="145"/>
  <c r="D374" i="145" l="1"/>
  <c r="D377" i="145"/>
  <c r="D380" i="145"/>
  <c r="D375" i="145"/>
  <c r="D382" i="145"/>
  <c r="D383" i="145"/>
  <c r="D363" i="145"/>
  <c r="D368" i="145"/>
  <c r="D365" i="145"/>
  <c r="D367" i="145"/>
  <c r="D373" i="145"/>
  <c r="D361" i="145"/>
  <c r="D370" i="145"/>
  <c r="D385" i="145"/>
  <c r="D369" i="145"/>
  <c r="D376" i="145"/>
  <c r="D372" i="145"/>
  <c r="D366" i="145"/>
  <c r="D387" i="145"/>
  <c r="D384" i="145"/>
  <c r="D378" i="145"/>
  <c r="D381" i="145"/>
  <c r="D379" i="145"/>
  <c r="B2" i="150" l="1"/>
  <c r="B2" i="149" l="1"/>
  <c r="B2" i="147" l="1"/>
  <c r="B2" i="146"/>
  <c r="B2" i="42" l="1"/>
  <c r="C16" i="6" l="1"/>
  <c r="D272" i="145" l="1"/>
  <c r="D309" i="145"/>
  <c r="D310" i="145"/>
  <c r="D198" i="145"/>
  <c r="D209" i="145"/>
  <c r="D210" i="145"/>
  <c r="D211" i="145"/>
  <c r="D212" i="145"/>
  <c r="D213" i="145"/>
  <c r="D214" i="145"/>
  <c r="D215" i="145"/>
  <c r="D216" i="145"/>
  <c r="D245" i="145"/>
  <c r="D246" i="145"/>
  <c r="D247" i="145"/>
  <c r="D248" i="145"/>
  <c r="D249" i="145"/>
  <c r="D269" i="145"/>
  <c r="D270" i="145"/>
  <c r="D271" i="145"/>
  <c r="D283" i="145"/>
  <c r="D295" i="145"/>
  <c r="D296" i="145"/>
  <c r="D297" i="145"/>
  <c r="D298" i="145"/>
  <c r="D299" i="145"/>
  <c r="D300" i="145"/>
  <c r="D316" i="145"/>
  <c r="D317" i="145"/>
  <c r="D353" i="145"/>
  <c r="D358" i="145"/>
  <c r="D359" i="145"/>
  <c r="D180" i="145"/>
  <c r="D194" i="145"/>
  <c r="D195" i="145"/>
  <c r="D207" i="145"/>
  <c r="D231" i="145"/>
  <c r="D315" i="145"/>
  <c r="D325" i="145"/>
  <c r="D326" i="145"/>
  <c r="D202" i="145"/>
  <c r="D308" i="145"/>
  <c r="D173" i="145"/>
  <c r="D174" i="145"/>
  <c r="D175" i="145"/>
  <c r="D176" i="145"/>
  <c r="D177" i="145"/>
  <c r="D178" i="145"/>
  <c r="D179" i="145"/>
  <c r="D181" i="145"/>
  <c r="D182" i="145"/>
  <c r="D183" i="145"/>
  <c r="D190" i="145"/>
  <c r="D191" i="145"/>
  <c r="D192" i="145"/>
  <c r="D193" i="145"/>
  <c r="D199" i="145"/>
  <c r="D204" i="145"/>
  <c r="D205" i="145"/>
  <c r="D206" i="145"/>
  <c r="D218" i="145"/>
  <c r="D219" i="145"/>
  <c r="D227" i="145"/>
  <c r="D228" i="145"/>
  <c r="D229" i="145"/>
  <c r="D230" i="145"/>
  <c r="D233" i="145"/>
  <c r="D234" i="145"/>
  <c r="D235" i="145"/>
  <c r="D239" i="145"/>
  <c r="D241" i="145"/>
  <c r="D242" i="145"/>
  <c r="D243" i="145"/>
  <c r="D250" i="145"/>
  <c r="D251" i="145"/>
  <c r="D252" i="145"/>
  <c r="D253" i="145"/>
  <c r="D254" i="145"/>
  <c r="D255" i="145"/>
  <c r="D265" i="145"/>
  <c r="D266" i="145"/>
  <c r="D268" i="145"/>
  <c r="D279" i="145"/>
  <c r="D280" i="145"/>
  <c r="D281" i="145"/>
  <c r="D284" i="145"/>
  <c r="D285" i="145"/>
  <c r="D289" i="145"/>
  <c r="D290" i="145"/>
  <c r="D292" i="145"/>
  <c r="D293" i="145"/>
  <c r="D294" i="145"/>
  <c r="D301" i="145"/>
  <c r="D302" i="145"/>
  <c r="D304" i="145"/>
  <c r="D305" i="145"/>
  <c r="D306" i="145"/>
  <c r="D313" i="145"/>
  <c r="D318" i="145"/>
  <c r="D319" i="145"/>
  <c r="D328" i="145"/>
  <c r="D329" i="145"/>
  <c r="D330" i="145"/>
  <c r="D331" i="145"/>
  <c r="D337" i="145"/>
  <c r="D340" i="145"/>
  <c r="D341" i="145"/>
  <c r="D342" i="145"/>
  <c r="D343" i="145"/>
  <c r="D344" i="145"/>
  <c r="D345" i="145"/>
  <c r="D346" i="145"/>
  <c r="D347" i="145"/>
  <c r="D349" i="145"/>
  <c r="D350" i="145"/>
  <c r="D352" i="145"/>
  <c r="D354" i="145"/>
  <c r="D355" i="145"/>
  <c r="D356" i="145"/>
  <c r="D357" i="145"/>
  <c r="D360" i="145"/>
  <c r="D203" i="145" l="1"/>
  <c r="D339" i="145"/>
  <c r="D277" i="145"/>
  <c r="D201" i="145"/>
  <c r="D311" i="145"/>
  <c r="D351" i="145"/>
  <c r="D263" i="145"/>
  <c r="D240" i="145"/>
  <c r="D236" i="145"/>
  <c r="D336" i="145"/>
  <c r="D223" i="145"/>
  <c r="D348" i="145"/>
  <c r="D267" i="145"/>
  <c r="D291" i="145"/>
  <c r="D327" i="145"/>
  <c r="D264" i="145"/>
  <c r="D189" i="145"/>
  <c r="D276" i="145"/>
  <c r="D275" i="145"/>
  <c r="D260" i="145"/>
  <c r="D307" i="145"/>
  <c r="D259" i="145"/>
  <c r="D303" i="145"/>
  <c r="D238" i="145"/>
  <c r="D225" i="145"/>
  <c r="D262" i="145"/>
  <c r="D187" i="145"/>
  <c r="D261" i="145"/>
  <c r="D186" i="145"/>
  <c r="D222" i="145"/>
  <c r="D322" i="145"/>
  <c r="D258" i="145"/>
  <c r="D221" i="145"/>
  <c r="D196" i="145"/>
  <c r="D286" i="145"/>
  <c r="D197" i="145"/>
  <c r="D278" i="145"/>
  <c r="D312" i="145"/>
  <c r="D314" i="145"/>
  <c r="D333" i="145"/>
  <c r="D237" i="145"/>
  <c r="D188" i="145"/>
  <c r="D288" i="145"/>
  <c r="D224" i="145"/>
  <c r="D324" i="145"/>
  <c r="D274" i="145"/>
  <c r="D323" i="145"/>
  <c r="D185" i="145"/>
  <c r="D334" i="145"/>
  <c r="D184" i="145"/>
  <c r="D321" i="145"/>
  <c r="D257" i="145"/>
  <c r="D232" i="145"/>
  <c r="D220" i="145"/>
  <c r="D208" i="145"/>
  <c r="D217" i="145"/>
  <c r="D282" i="145"/>
  <c r="D226" i="145"/>
  <c r="D338" i="145"/>
  <c r="D200" i="145"/>
  <c r="D332" i="145"/>
  <c r="D287" i="145"/>
  <c r="D335" i="145"/>
  <c r="D273" i="145"/>
  <c r="D320" i="145"/>
  <c r="D256" i="145"/>
  <c r="D244" i="145"/>
  <c r="A30" i="8" l="1"/>
  <c r="A22" i="8"/>
  <c r="A17" i="8"/>
  <c r="D31" i="145" l="1"/>
  <c r="D43" i="145"/>
  <c r="D44" i="145"/>
  <c r="D67" i="145"/>
  <c r="D79" i="145"/>
  <c r="D80" i="145"/>
  <c r="D103" i="145"/>
  <c r="D115" i="145"/>
  <c r="D116" i="145"/>
  <c r="D138" i="145"/>
  <c r="D139" i="145"/>
  <c r="D151" i="145"/>
  <c r="D152" i="145"/>
  <c r="D172" i="145"/>
  <c r="D171" i="145"/>
  <c r="D170" i="145"/>
  <c r="D169" i="145"/>
  <c r="D164" i="145"/>
  <c r="D163" i="145"/>
  <c r="D162" i="145"/>
  <c r="D161" i="145"/>
  <c r="D160" i="145"/>
  <c r="D159" i="145"/>
  <c r="D158" i="145"/>
  <c r="D157" i="145"/>
  <c r="D150" i="145"/>
  <c r="D149" i="145"/>
  <c r="D148" i="145"/>
  <c r="D147" i="145"/>
  <c r="D146" i="145"/>
  <c r="D145" i="145"/>
  <c r="D140" i="145"/>
  <c r="D137" i="145"/>
  <c r="D136" i="145"/>
  <c r="D135" i="145"/>
  <c r="D134" i="145"/>
  <c r="D133" i="145"/>
  <c r="D128" i="145"/>
  <c r="D127" i="145"/>
  <c r="D126" i="145"/>
  <c r="D125" i="145"/>
  <c r="D124" i="145"/>
  <c r="D123" i="145"/>
  <c r="D122" i="145"/>
  <c r="D121" i="145"/>
  <c r="D114" i="145"/>
  <c r="D113" i="145"/>
  <c r="D112" i="145"/>
  <c r="D111" i="145"/>
  <c r="D110" i="145"/>
  <c r="D109" i="145"/>
  <c r="D104" i="145"/>
  <c r="D102" i="145"/>
  <c r="D101" i="145"/>
  <c r="D100" i="145"/>
  <c r="D99" i="145"/>
  <c r="D98" i="145"/>
  <c r="D97" i="145"/>
  <c r="D92" i="145"/>
  <c r="D91" i="145"/>
  <c r="D90" i="145"/>
  <c r="D89" i="145"/>
  <c r="D88" i="145"/>
  <c r="D87" i="145"/>
  <c r="D86" i="145"/>
  <c r="D85" i="145"/>
  <c r="D78" i="145"/>
  <c r="D77" i="145"/>
  <c r="D76" i="145"/>
  <c r="D75" i="145"/>
  <c r="D74" i="145"/>
  <c r="D73" i="145"/>
  <c r="D68" i="145"/>
  <c r="D66" i="145"/>
  <c r="D65" i="145"/>
  <c r="D64" i="145"/>
  <c r="D63" i="145"/>
  <c r="D62" i="145"/>
  <c r="D61" i="145"/>
  <c r="D56" i="145"/>
  <c r="D55" i="145"/>
  <c r="D54" i="145"/>
  <c r="D53" i="145"/>
  <c r="D52" i="145"/>
  <c r="D51" i="145"/>
  <c r="D50" i="145"/>
  <c r="D49" i="145"/>
  <c r="D42" i="145"/>
  <c r="D41" i="145"/>
  <c r="D40" i="145"/>
  <c r="D39" i="145"/>
  <c r="D38" i="145"/>
  <c r="D37" i="145"/>
  <c r="D32" i="145"/>
  <c r="D30" i="145"/>
  <c r="D29" i="145"/>
  <c r="D28" i="145"/>
  <c r="D27" i="145"/>
  <c r="D26" i="145"/>
  <c r="D25" i="145"/>
  <c r="D20" i="145"/>
  <c r="D19" i="145"/>
  <c r="D18" i="145"/>
  <c r="D17" i="145"/>
  <c r="D16" i="145"/>
  <c r="D15" i="145"/>
  <c r="D14" i="145"/>
  <c r="D13" i="145"/>
  <c r="D9" i="145"/>
  <c r="B2" i="145"/>
  <c r="D155" i="145" l="1"/>
  <c r="D143" i="145"/>
  <c r="D131" i="145"/>
  <c r="D119" i="145"/>
  <c r="D95" i="145"/>
  <c r="D83" i="145"/>
  <c r="D71" i="145"/>
  <c r="D59" i="145"/>
  <c r="D47" i="145"/>
  <c r="D35" i="145"/>
  <c r="D23" i="145"/>
  <c r="D154" i="145"/>
  <c r="D130" i="145"/>
  <c r="D106" i="145"/>
  <c r="D82" i="145"/>
  <c r="D58" i="145"/>
  <c r="D34" i="145"/>
  <c r="D141" i="145"/>
  <c r="D168" i="145"/>
  <c r="D156" i="145"/>
  <c r="D144" i="145"/>
  <c r="D132" i="145"/>
  <c r="D120" i="145"/>
  <c r="D108" i="145"/>
  <c r="D96" i="145"/>
  <c r="D84" i="145"/>
  <c r="D72" i="145"/>
  <c r="D60" i="145"/>
  <c r="D48" i="145"/>
  <c r="D36" i="145"/>
  <c r="D24" i="145"/>
  <c r="D166" i="145"/>
  <c r="D142" i="145"/>
  <c r="D118" i="145"/>
  <c r="D94" i="145"/>
  <c r="D70" i="145"/>
  <c r="D46" i="145"/>
  <c r="D22" i="145"/>
  <c r="D165" i="145"/>
  <c r="D153" i="145"/>
  <c r="D129" i="145"/>
  <c r="D117" i="145"/>
  <c r="D105" i="145"/>
  <c r="D93" i="145"/>
  <c r="D81" i="145"/>
  <c r="D69" i="145"/>
  <c r="D57" i="145"/>
  <c r="D45" i="145"/>
  <c r="D33" i="145"/>
  <c r="D21" i="145"/>
  <c r="D167" i="145"/>
  <c r="D107" i="145"/>
  <c r="D12" i="145"/>
  <c r="B2" i="142" l="1"/>
  <c r="C9" i="41" l="1"/>
  <c r="D294" i="41" l="1"/>
  <c r="D302" i="41"/>
  <c r="A18" i="8" l="1"/>
  <c r="A21" i="8" l="1"/>
  <c r="B2" i="136"/>
  <c r="A32" i="8" l="1"/>
  <c r="A31" i="8"/>
  <c r="A34" i="8"/>
  <c r="B2" i="135"/>
  <c r="B2" i="133" l="1"/>
  <c r="B2" i="132" l="1"/>
  <c r="B2" i="131" l="1"/>
  <c r="D10" i="2" l="1"/>
  <c r="D12" i="41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29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2" l="1"/>
  <c r="A19" i="8" l="1"/>
  <c r="A20" i="8"/>
  <c r="A23" i="8"/>
  <c r="A24" i="8"/>
  <c r="A25" i="8"/>
  <c r="A26" i="8"/>
  <c r="A27" i="8"/>
  <c r="B2" i="91" l="1"/>
  <c r="B2" i="92" l="1"/>
  <c r="B2" i="85"/>
  <c r="B2" i="83"/>
  <c r="B2" i="41"/>
  <c r="B2" i="19"/>
  <c r="B2" i="6"/>
  <c r="A28" i="8" l="1"/>
  <c r="A15" i="8" l="1"/>
  <c r="A13" i="8"/>
</calcChain>
</file>

<file path=xl/sharedStrings.xml><?xml version="1.0" encoding="utf-8"?>
<sst xmlns="http://schemas.openxmlformats.org/spreadsheetml/2006/main" count="7144" uniqueCount="772">
  <si>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</si>
  <si>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</si>
  <si>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</si>
  <si>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</si>
  <si>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</si>
  <si>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</si>
  <si>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</si>
  <si>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</si>
  <si>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</si>
  <si>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</si>
  <si>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</si>
  <si>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</si>
  <si>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</si>
  <si>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</si>
  <si>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</si>
  <si>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</si>
  <si>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</si>
  <si>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</si>
  <si>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</si>
  <si>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</si>
  <si>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</si>
  <si>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</si>
  <si>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</si>
  <si>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</si>
  <si>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</si>
  <si>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</si>
  <si>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</si>
  <si>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</si>
  <si>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</si>
  <si>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</si>
  <si>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</si>
  <si>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</si>
  <si>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</si>
  <si>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</si>
  <si>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</si>
  <si>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</si>
  <si>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</si>
  <si>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</si>
  <si>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</si>
  <si>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</si>
  <si>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</si>
  <si>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</si>
  <si>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</si>
  <si>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</si>
  <si>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</si>
  <si>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</si>
  <si>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</si>
  <si>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</si>
  <si>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</si>
  <si>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</si>
  <si>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</si>
  <si>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</si>
  <si>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</si>
  <si>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</si>
  <si>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</si>
  <si>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</si>
  <si>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</si>
  <si>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</si>
  <si>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</si>
  <si>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</si>
  <si>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</si>
  <si>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</si>
  <si>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</si>
  <si>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</si>
  <si>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</si>
  <si>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</si>
  <si>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</si>
  <si>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</si>
  <si>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</si>
  <si>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</si>
  <si>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</si>
  <si>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</si>
  <si>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</si>
  <si>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</si>
  <si>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</si>
  <si>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</si>
  <si>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</si>
  <si>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</si>
  <si>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</si>
  <si>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</si>
  <si>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</si>
  <si>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</si>
  <si>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</si>
  <si>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</si>
  <si>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</si>
  <si>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</si>
  <si>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</si>
  <si>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</si>
  <si>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</si>
  <si>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</si>
  <si>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</si>
  <si>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</si>
  <si>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</si>
  <si>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</si>
  <si>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</si>
  <si>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</si>
  <si>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</si>
  <si>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</si>
  <si>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</si>
  <si>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</si>
  <si>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</si>
  <si>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</si>
  <si>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</si>
  <si>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</si>
  <si>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</si>
  <si>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</si>
  <si>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</si>
  <si>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</si>
  <si>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</si>
  <si>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</si>
  <si>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</si>
  <si>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</si>
  <si>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</si>
  <si>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</si>
  <si>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</si>
  <si>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</si>
  <si>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</si>
  <si>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</si>
  <si>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</si>
  <si>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</si>
  <si>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</si>
  <si>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</si>
  <si>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</si>
  <si>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</si>
  <si>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</si>
  <si>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</si>
  <si>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</si>
  <si>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</si>
  <si>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</si>
  <si>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</si>
  <si>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</si>
  <si>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</si>
  <si>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</si>
  <si>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</si>
  <si>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</si>
  <si>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</si>
  <si>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</si>
  <si>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</si>
  <si>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</si>
  <si>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</si>
  <si>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</si>
  <si>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</si>
  <si>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</si>
  <si>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</si>
  <si>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</si>
  <si>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</si>
  <si>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</si>
  <si>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</si>
  <si>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</si>
  <si>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</si>
  <si>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</si>
  <si>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</si>
  <si>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</si>
  <si>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</si>
  <si>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</si>
  <si>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</si>
  <si>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</si>
  <si>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</si>
  <si>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</si>
  <si>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</si>
  <si>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</si>
  <si>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</si>
  <si>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</si>
  <si>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</si>
  <si>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</si>
  <si>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</si>
  <si>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</si>
  <si>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</si>
  <si>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</si>
  <si>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</si>
  <si>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</si>
  <si>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</si>
  <si>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</si>
  <si>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</si>
  <si>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</si>
  <si>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</si>
  <si>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</si>
  <si>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</si>
  <si>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</si>
  <si>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</si>
  <si>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</si>
  <si>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</si>
  <si>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</si>
  <si>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</si>
  <si>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</si>
  <si>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</si>
  <si>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</si>
  <si>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</si>
  <si>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</si>
  <si>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</si>
  <si>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</si>
  <si>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</si>
  <si>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</si>
  <si>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</si>
  <si>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</si>
  <si>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</si>
  <si>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</si>
  <si>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</si>
  <si>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</si>
  <si>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</si>
  <si>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</si>
  <si>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</si>
  <si>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</si>
  <si>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</si>
  <si>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</si>
  <si>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</si>
  <si>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</si>
  <si>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</si>
  <si>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</si>
  <si>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</si>
  <si>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</si>
  <si>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</si>
  <si>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</si>
  <si>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</si>
  <si>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</si>
  <si>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</si>
  <si>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</si>
  <si>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</si>
  <si>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</si>
  <si>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</si>
  <si>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</si>
  <si>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</si>
  <si>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</si>
  <si>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</si>
  <si>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</si>
  <si>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</si>
  <si>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</si>
  <si>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</si>
  <si>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</si>
  <si>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</si>
  <si>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</si>
  <si>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</si>
  <si>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</si>
  <si>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</si>
  <si>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</si>
  <si>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</si>
  <si>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</si>
  <si>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</si>
  <si>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</si>
  <si>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</si>
  <si>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</si>
  <si>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</si>
  <si>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</si>
  <si>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</si>
  <si>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</si>
  <si>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</si>
  <si>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</si>
  <si>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</si>
  <si>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</si>
  <si>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</si>
  <si>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</si>
  <si>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</si>
  <si>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</si>
  <si>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</si>
  <si>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</si>
  <si>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</si>
  <si>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</si>
  <si>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</si>
  <si>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</si>
  <si>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</si>
  <si>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</si>
  <si>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</si>
  <si>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</si>
  <si>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</si>
  <si>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</si>
  <si>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</si>
  <si>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</si>
  <si>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</si>
  <si>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</si>
  <si>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</si>
  <si>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</si>
  <si>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</si>
  <si>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</si>
  <si>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</si>
  <si>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</si>
  <si>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</si>
  <si>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</si>
  <si>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</si>
  <si>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</si>
  <si>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</si>
  <si>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</si>
  <si>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</si>
  <si>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</si>
  <si>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</si>
  <si>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</si>
  <si>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</si>
  <si>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</si>
  <si>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</si>
  <si>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</si>
  <si>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</si>
  <si>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</si>
  <si>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</si>
  <si>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</si>
  <si>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</si>
  <si>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</si>
  <si>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</si>
  <si>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</si>
  <si>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</si>
  <si>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</si>
  <si>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</si>
  <si>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</si>
  <si>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</si>
  <si>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</si>
  <si>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</si>
  <si>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</si>
  <si>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</si>
  <si>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</si>
  <si>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</si>
  <si>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</si>
  <si>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</si>
  <si>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</si>
  <si>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</si>
  <si>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</si>
  <si>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</si>
  <si>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</si>
  <si>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</si>
  <si>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</si>
  <si>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</si>
  <si>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</si>
  <si>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</si>
  <si>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</si>
  <si>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</si>
  <si>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</si>
  <si>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</si>
  <si>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</si>
  <si>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</si>
  <si>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</si>
  <si>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</si>
  <si>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</si>
  <si>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</si>
  <si>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</si>
  <si>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</si>
  <si>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</si>
  <si>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</si>
  <si>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</si>
  <si>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</si>
  <si>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</si>
  <si>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</si>
  <si>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</si>
  <si>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</si>
  <si>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</si>
  <si>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</si>
  <si>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</si>
  <si>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</si>
  <si>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</si>
  <si>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</si>
  <si>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</si>
  <si>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</si>
  <si>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</si>
  <si>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</si>
  <si>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</si>
  <si>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</si>
  <si>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</si>
  <si>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</si>
  <si>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</si>
  <si>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</si>
  <si>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</si>
  <si>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</si>
  <si>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</si>
  <si>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</si>
  <si>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</si>
  <si>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</si>
  <si>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</si>
  <si>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</si>
  <si>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</si>
  <si>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</si>
  <si>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</si>
  <si>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</si>
  <si>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</si>
  <si>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</si>
  <si>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</si>
  <si>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</si>
  <si>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</si>
  <si>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</si>
  <si>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</si>
  <si>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</si>
  <si>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</si>
  <si>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</si>
  <si>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</si>
  <si>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</si>
  <si>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</si>
  <si>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</si>
  <si>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</si>
  <si>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</si>
  <si>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</si>
  <si>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</si>
  <si>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</si>
  <si>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</si>
  <si>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</si>
  <si>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</si>
  <si>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</si>
  <si>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</si>
  <si>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</si>
  <si>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</si>
  <si>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</si>
  <si>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</si>
  <si>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</si>
  <si>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</si>
  <si>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</si>
  <si>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</si>
  <si>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</si>
  <si>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</si>
  <si>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</si>
  <si>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</si>
  <si>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</si>
  <si>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</si>
  <si>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</si>
  <si>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</si>
  <si>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</si>
  <si>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</si>
  <si>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</si>
  <si>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</si>
  <si>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</si>
  <si>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</si>
  <si>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</si>
  <si>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</si>
  <si>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</si>
  <si>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Joinville-SC</t>
  </si>
  <si>
    <t>Porto Feliz-SP</t>
  </si>
  <si>
    <t>Sao Francisco de Paula-RS</t>
  </si>
  <si>
    <t>Tijucas-SC</t>
  </si>
  <si>
    <t>Itu-SP</t>
  </si>
  <si>
    <t>FELIZ DESERTO-AL</t>
  </si>
  <si>
    <t>FORTIM-CE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</si>
  <si>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</si>
  <si>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</si>
  <si>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</si>
  <si>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</si>
  <si>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</si>
  <si>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</si>
  <si>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Estados</t>
  </si>
  <si>
    <t>MARATAIZES-ES</t>
  </si>
  <si>
    <t>PIUMA-ES</t>
  </si>
  <si>
    <t>SOORETAMA-ES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</si>
  <si>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</si>
  <si>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</si>
  <si>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</si>
  <si>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</si>
  <si>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</si>
  <si>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</si>
  <si>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</si>
  <si>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</si>
  <si>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</si>
  <si>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</si>
  <si>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</si>
  <si>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</si>
  <si>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</si>
  <si>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</si>
  <si>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</si>
  <si>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</si>
  <si>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</si>
  <si>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</si>
  <si>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</si>
  <si>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</si>
  <si>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</si>
  <si>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</si>
  <si>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</si>
  <si>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</si>
  <si>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</si>
  <si>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</si>
  <si>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</si>
  <si>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</si>
  <si>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</si>
  <si>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</si>
  <si>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</si>
  <si>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</si>
  <si>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</si>
  <si>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</si>
  <si>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</si>
  <si>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</si>
  <si>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</si>
  <si>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</si>
  <si>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</si>
  <si>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</si>
  <si>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</si>
  <si>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</si>
  <si>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</si>
  <si>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</si>
  <si>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</si>
  <si>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</si>
  <si>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</si>
  <si>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</si>
  <si>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</si>
  <si>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</si>
  <si>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</si>
  <si>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</si>
  <si>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</si>
  <si>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</si>
  <si>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</si>
  <si>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</si>
  <si>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</si>
  <si>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</si>
  <si>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</si>
  <si>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</si>
  <si>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</si>
  <si>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</si>
  <si>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0803091-06.2023.4.05.8400</t>
  </si>
  <si>
    <t>SAO LOURENCO DO SUL-RS</t>
  </si>
  <si>
    <t>TERESOPOLIS-RJ</t>
  </si>
  <si>
    <t>CARAPEBUS-RJ</t>
  </si>
  <si>
    <t>RIO DE JANEIRO</t>
  </si>
  <si>
    <t>Município</t>
  </si>
  <si>
    <t>SERRA DO MEL-RN DEPÓSITO JUDICIAL</t>
  </si>
  <si>
    <t>Serra do Mel-RN</t>
  </si>
  <si>
    <t>ITEM 1 - PAGAMENTO DE ROYALTIES REFERENTE AO ACORDO DE JUBARTE - CURVA PEV</t>
  </si>
  <si>
    <t>PARCELA TOTAL DE IED 5% MARÍTIMA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</si>
  <si>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</si>
  <si>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</si>
  <si>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</si>
  <si>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</si>
  <si>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13 - PAGAMENTO DE ROYALTIES RETROATIVOS AO MUNICÍPIO DE FELIPE GUERRA-RN</t>
  </si>
  <si>
    <t>ITEM 11 - PAGAMENTO DE ROYALTIES RETROATIVOS GERADOS PELA PRODUÇÃO DE XISTO</t>
  </si>
  <si>
    <t>ITEM 9 - PAGAMENTO DE ROYALTIES RETROATIVOS AO MUNICÍPIO DE GROSSOS-RN</t>
  </si>
  <si>
    <t xml:space="preserve">ITEM 7 - DEPÓSITOS JUDICIAIS </t>
  </si>
  <si>
    <t>ITEM 6 - PAGAMENTO AO MUNICÍPIO DE SERRA DO MEL-RN</t>
  </si>
  <si>
    <t>Conselheiro Lafaiete-MG</t>
  </si>
  <si>
    <t>IGUABA GRANDE-RJ</t>
  </si>
  <si>
    <t>SAO FRANCISCO DE ITABAPOANA-RJ</t>
  </si>
  <si>
    <t>1039360-02.2024.4.01.3400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</si>
  <si>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</si>
  <si>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</si>
  <si>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</si>
  <si>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</si>
  <si>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</si>
  <si>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</si>
  <si>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</si>
  <si>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</si>
  <si>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</si>
  <si>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</si>
  <si>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</si>
  <si>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</si>
  <si>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</si>
  <si>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</si>
  <si>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</si>
  <si>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</si>
  <si>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</si>
  <si>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</si>
  <si>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</si>
  <si>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</si>
  <si>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</si>
  <si>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</si>
  <si>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</si>
  <si>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</si>
  <si>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</si>
  <si>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</si>
  <si>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</si>
  <si>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</si>
  <si>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</si>
  <si>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</si>
  <si>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</si>
  <si>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</si>
  <si>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</si>
  <si>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</si>
  <si>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</si>
  <si>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</si>
  <si>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</si>
  <si>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</si>
  <si>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</si>
  <si>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</si>
  <si>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</si>
  <si>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</si>
  <si>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</si>
  <si>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</si>
  <si>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</si>
  <si>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</si>
  <si>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</si>
  <si>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</si>
  <si>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</si>
  <si>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Roteiro-AL</t>
  </si>
  <si>
    <t>PARAIBA DO SUL-RJ</t>
  </si>
  <si>
    <t>BOCA DA MATA-AL</t>
  </si>
  <si>
    <t>ITAGI-BA</t>
  </si>
  <si>
    <t>IPATINGA-MG</t>
  </si>
  <si>
    <t>BELO JARDIM-PE</t>
  </si>
  <si>
    <t>TACAIMBO-PE</t>
  </si>
  <si>
    <t>FORQUILHINHA-SC</t>
  </si>
  <si>
    <t>SANTO ANTONIO DA PATRULHA-RS</t>
  </si>
  <si>
    <t>ROSEIRA-SP</t>
  </si>
  <si>
    <t>XANGRI-LA-RS</t>
  </si>
  <si>
    <t>AREAL-RJ</t>
  </si>
  <si>
    <t>COMENDADOR LEVY GASPARIAN-RJ</t>
  </si>
  <si>
    <t>SAPUCAIA-RJ</t>
  </si>
  <si>
    <t>Processo Judicial nº 0012365-47.2016.4.01.3400</t>
  </si>
  <si>
    <t>ALAGOAS</t>
  </si>
  <si>
    <t>Alto do Rodrigues-RN</t>
  </si>
  <si>
    <t>Itaparica-BA</t>
  </si>
  <si>
    <t>0012365-47.2016.4.01.3400</t>
  </si>
  <si>
    <t>0811778-11.2019.4.05.8400</t>
  </si>
  <si>
    <t>ALTO DO RODRIGUES-RN DEPÓSITO JUDICIAL</t>
  </si>
  <si>
    <t>ITEM 16 - PAGAMENTO DE ROYALTIES RETROATIVOS AO MUNICÍPIO DE SATIRO DIAS - BA</t>
  </si>
  <si>
    <t>ITEM 17 - PAGAMENTO DE ROYALTIES RETROATIVOS AO MUNICÍPIO DE ITAPARICA-BA</t>
  </si>
  <si>
    <t>ITEM 18 - PAGAMENTO DE ROYALTIES RETROATIVOS AO MUNICÍPIO DE POJUCA-BA</t>
  </si>
  <si>
    <t>ITEM 19 - PAGAMENTO DE ROYALTIES RETROATIVOS AO MUNICÍPIO DE RIACHUELO-SE</t>
  </si>
  <si>
    <t>ITEM 20 - PAGAMENTO DE ROYALTIES RETROATIVOS AO MUNICÍPIO DE TIBAU-RN</t>
  </si>
  <si>
    <t>ITEM 22 - PAGAMENTO DE ROYALTIES RETROATIVOS AO MUNICÍPIO DE ALTO DO RODRIGUES-RN</t>
  </si>
  <si>
    <t>Parcela Residual (R$)</t>
  </si>
  <si>
    <t>ITEM 3 - COMPENSAÇÃO DE ROYALTIES RETROATIVOS GERADOS PELO RECÁLCULO DE PRODUÇÃO DO CAMPO DE TABULEIRO DOS MARTINS - Nov/16 a Jan/24</t>
  </si>
  <si>
    <t>ITEM 12 - PAGAMENTO DE ROYALTIES RETROATIVOS AO MUNICÍPIO DE LINHARES-ES - Residual</t>
  </si>
  <si>
    <t>Processo Judicial n° 0802790-03.2020.4.05.8000</t>
  </si>
  <si>
    <t>ITEM 24 - PAGAMENTO DE ROYALTIES RETROATIVOS AO MUNICÍPIO DE PILAR-AL</t>
  </si>
  <si>
    <t>Processo Judicial n° 0802064-87.2024.4.05.8000</t>
  </si>
  <si>
    <t>ITEM 8 - PAGAMENTO AO MUNICÍPIO DE PENEDO-AL</t>
  </si>
  <si>
    <t>PENEDO-AL DEPÓSITO JUDICIAL</t>
  </si>
  <si>
    <t>Processo Judicial nº 0802050-10.2014.4.05.8500</t>
  </si>
  <si>
    <t>Processo Judicial nº 0801804-13.2020.4.05.8400</t>
  </si>
  <si>
    <t>Processo Judicial n° 0017547-19.2013.4.01.3400</t>
  </si>
  <si>
    <t>Processo Judicial nº 1012558-06.2020.4.01.3400</t>
  </si>
  <si>
    <t>0001945-19.2011.4.05.8000</t>
  </si>
  <si>
    <t>Processo Judicial n° 0001945-19.2011.4.05.8000</t>
  </si>
  <si>
    <t>ROTEIRO-AL DEPÓSITO JUDICIAL</t>
  </si>
  <si>
    <t>ITAPARICA-BA-DEPÓSITO JUDICIAL</t>
  </si>
  <si>
    <t>ITEM 4 - PAGAMENTO DE ROYALTIES RETROATIVOS AO MUNICÍPIO DE CARDEAL DA SILVA-BA</t>
  </si>
  <si>
    <t>ITEM 23 - PAGAMENTO DE ROYALTIES RETROATIVOS AO MUNICÍPIO DE SÃO MIGUEL DOS CAMPOS-AL</t>
  </si>
  <si>
    <t>ITEM 21 - PAGAMENTO DE ROYALTIES RETROATIVOS AO MUNICÍPIO DE ROTEIRO-AL</t>
  </si>
  <si>
    <t>Processo Judicial nº 1084921-83.2023.4.01.3400</t>
  </si>
  <si>
    <t>ITEM 2 - PAGAMENTO DE ROYALTIES RETROATIVOS IED MAR &gt;5% AO MUNICÍPIO DE RIO CLARO-RJ</t>
  </si>
  <si>
    <t>Processo Judicial nº 0043259-11.2013.4.01.3400</t>
  </si>
  <si>
    <t>Processo Judicial n° 0112308-82.2015.4.02.5004</t>
  </si>
  <si>
    <t>Estado</t>
  </si>
  <si>
    <t>SAO PAULO</t>
  </si>
  <si>
    <t>Valor (R$)</t>
  </si>
  <si>
    <t>MÊS DE COMPETÊNCIA: Junho de 2025</t>
  </si>
  <si>
    <t>Parcela 34/60</t>
  </si>
  <si>
    <t>Parcela 25/68 (R$)</t>
  </si>
  <si>
    <t>Parcela 16/48</t>
  </si>
  <si>
    <t>Parcela 17/70</t>
  </si>
  <si>
    <t>Parcela 12/24 (R$)</t>
  </si>
  <si>
    <t>Parcela 10/24 (R$)</t>
  </si>
  <si>
    <t>Parcela 10/48 (R$)</t>
  </si>
  <si>
    <t>Parcela 6/12</t>
  </si>
  <si>
    <t>Parcela 6/60 (R$)</t>
  </si>
  <si>
    <t>Parcela 4/12 (R$)</t>
  </si>
  <si>
    <t>Parcela 4/11 (R$)</t>
  </si>
  <si>
    <t xml:space="preserve">Processo Judicial nº 1030855-27.2021.4.01.3400 </t>
  </si>
  <si>
    <t>MOSSORO-RN-DJ</t>
  </si>
  <si>
    <t>ITEM 26 - PAGAMENTO DE ROYALTIES RETROATIVOS AO MUNICÍPIO DE MOSSORO-RN - Residual - Depósito Judicial</t>
  </si>
  <si>
    <t>ITEM 27 - PAGAMENTO DE ROYALTIES RETROATIVOS GERADOS PELO RECÁLCULO DE PRODUÇÃO DOS CAMPOS DE ÁGUA GRANDE E RIO POJUCA - Abr/22</t>
  </si>
  <si>
    <t>BAHIA</t>
  </si>
  <si>
    <t>AMAZONAS</t>
  </si>
  <si>
    <t>ITEM 29 - PAGAMENTO DE ROYALTIES RETROATIVOS GERADOS PELO RECÁLCULO DE PRODUÇÃO DO CAMPO DE ARARA AZUL - Mar/19, Jul/19 e Dez/19</t>
  </si>
  <si>
    <t>ITEM 30 - COMPENSAÇÃO DE ROYALTIES RETROATIVOS GERADOS PELO RECÁLCULO DE PRODUÇÃO DOS CAMPOS DE ARARACANGA, CARAPANAÚBA, CUPIÚBA, LESTE DO URUCU, RIO URUCU E SUDOESTE DE URUCU -  Mar/19, Jul/19 e Dez/19</t>
  </si>
  <si>
    <t>ITEM 28 - PAGAMENTO DE ROYALTIES RETROATIVOS GERADOS PELO RECÁLCULO DE PRODUÇÃO DOS CAMPOS DE ARARA AZUL, ARARACANGA, CUPIÚBA, LESTE DO URUCU, RIO URUCU E SUDOESTE DE URUCU - Jan/18 a Jun/20</t>
  </si>
  <si>
    <t>ITEM 31 - COMPENSAÇÃO DE ROYALTIES RETROATIVOS GERADOS PELO RECÁLCULO DE PRODUÇÃO DO CAMPO DE CARAPANAÚBA - Jan/18 a Jun/20</t>
  </si>
  <si>
    <t>ITEM 14 - PAGAMENTO DE ROYALTIES RETROATIVOS AO MUNICÍPIO DE INDIAROBA-SE</t>
  </si>
  <si>
    <t>Processo Judicial nº 1003855-23.2019.4.01.3400</t>
  </si>
  <si>
    <t>ITEM 32 - RECÁLCULO DA DESTINAÇÃO DOS POÇOS 7-JUB-64D-ESS-JUB E 7-JUB-74D-ESS-JUB DO ESTADO DO RIO DE JANEIRO PARA O ESPIRÍTO SANTO - Abr/25 e Mai/25</t>
  </si>
  <si>
    <t>Processo Judicial nº 1070186-11.2024.4.01.3400</t>
  </si>
  <si>
    <t>PEQUI-MG</t>
  </si>
  <si>
    <t>AMELIA RODRIGUES-BA</t>
  </si>
  <si>
    <t>APIAI-SP</t>
  </si>
  <si>
    <t>BOA ESPERANCA DO SUL-SP</t>
  </si>
  <si>
    <t>CAMPO ALEGRE-AL</t>
  </si>
  <si>
    <t>CAMPO ALEGRE-SC</t>
  </si>
  <si>
    <t>CAMPO BOM-RS</t>
  </si>
  <si>
    <t>CANELINHA-SC</t>
  </si>
  <si>
    <t>COCAL DO SUL-SC</t>
  </si>
  <si>
    <t>CONGONHAS-MG</t>
  </si>
  <si>
    <t>CONSELHEIRO LAFAIETE-MG</t>
  </si>
  <si>
    <t>CORONEL FABRICIANO-MG</t>
  </si>
  <si>
    <t>GRAVATA-PE</t>
  </si>
  <si>
    <t>INDAIAL-SC</t>
  </si>
  <si>
    <t>ITABIRITO-MG</t>
  </si>
  <si>
    <t>ITIRAPINA-SP</t>
  </si>
  <si>
    <t>JECEABA-MG</t>
  </si>
  <si>
    <t>JUSSARI-BA</t>
  </si>
  <si>
    <t>MARACAJA-SC</t>
  </si>
  <si>
    <t>MORRO DA FUMACA-SC</t>
  </si>
  <si>
    <t>NAZARENO-MG</t>
  </si>
  <si>
    <t>NOVA SOURE-BA</t>
  </si>
  <si>
    <t>POMBOS-PE</t>
  </si>
  <si>
    <t>POMERODE-SC</t>
  </si>
  <si>
    <t>PORTO BELO-SC</t>
  </si>
  <si>
    <t>POUSO REDONDO-SC</t>
  </si>
  <si>
    <t>REMIGIO-PB</t>
  </si>
  <si>
    <t>RIBEIRAO BRANCO-SP</t>
  </si>
  <si>
    <t>RIO PIRACICABA-MG</t>
  </si>
  <si>
    <t>SANGAO-SC</t>
  </si>
  <si>
    <t>SAO CARLOS-SP</t>
  </si>
  <si>
    <t>SAO JOAO BATISTA-SC</t>
  </si>
  <si>
    <t>SAO LUIS-MA</t>
  </si>
  <si>
    <t>ITEM 35 - COMPENSAÇÃO DE ROYALTIES RETROATIVOS GERADOS PELO RECÁLCULO DE PRODUÇÃO DO CAMPO DE BARRACUDA - Out/21 a Dez/23</t>
  </si>
  <si>
    <t>ITEM 36 - PAGAMENTO DE ROYALTIES RETROATIVOS GERADOS PELO RECÁLCULO DE PRODUÇÃO DO CAMPO DE BARRACUDA - Jun/18 a Ago/22</t>
  </si>
  <si>
    <t>SAÚDE</t>
  </si>
  <si>
    <t>ITEM 25 - PAGAMENTO DE ROYALTIES RETROATIVOS GERADOS PELO RECÁLCULO DE PRODUÇÃO DOS CAMPOS DE BERBIGÃO, SURURU E SUL DE BERBIGÃO - Mar/23</t>
  </si>
  <si>
    <t>ITEM 37 - PAGAMENTO DE ROYALTIES RETROATIVOS GERADOS PELO RECÁLCULO DE PRODUÇÃO DO CAMPO DE CAVALA - Mar/20</t>
  </si>
  <si>
    <t>SERGIPE</t>
  </si>
  <si>
    <t>AMPARO DE SAO FRANCISCO-SE</t>
  </si>
  <si>
    <t>AQUIDABA-SE</t>
  </si>
  <si>
    <t>ARAUA-SE</t>
  </si>
  <si>
    <t>BOQUIM-SE</t>
  </si>
  <si>
    <t>CAMPO DO BRITO-SE</t>
  </si>
  <si>
    <t>CANHOBA-SE</t>
  </si>
  <si>
    <t>CANINDE DE SAO FRANCISCO-SE</t>
  </si>
  <si>
    <t>CARIRA-SE</t>
  </si>
  <si>
    <t>CEDRO DE SAO JOAO-SE</t>
  </si>
  <si>
    <t>CRISTINAPOLIS-SE</t>
  </si>
  <si>
    <t>CUMBE-SE</t>
  </si>
  <si>
    <t>FEIRA NOVA-SE</t>
  </si>
  <si>
    <t>FREI PAULO-SE</t>
  </si>
  <si>
    <t>GARARU-SE</t>
  </si>
  <si>
    <t>GRACHO CARDOSO-SE</t>
  </si>
  <si>
    <t>ILHA DAS FLORES-SE</t>
  </si>
  <si>
    <t>ITABAIANA-SE</t>
  </si>
  <si>
    <t>ITABAIANINHA-SE</t>
  </si>
  <si>
    <t>ITABI-SE</t>
  </si>
  <si>
    <t>LAGARTO-SE</t>
  </si>
  <si>
    <t>MACAMBIRA-SE</t>
  </si>
  <si>
    <t>MALHADA DOS BOIS-SE</t>
  </si>
  <si>
    <t>MALHADOR-SE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</si>
  <si>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</si>
  <si>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</si>
  <si>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</si>
  <si>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</si>
  <si>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</si>
  <si>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</si>
  <si>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</si>
  <si>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</si>
  <si>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</si>
  <si>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</si>
  <si>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</si>
  <si>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</si>
  <si>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</si>
  <si>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</si>
  <si>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</si>
  <si>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</si>
  <si>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RIBEIROPOLIS-SE</t>
  </si>
  <si>
    <t>SALGADO-SE</t>
  </si>
  <si>
    <t>SANTA ROSA DE LIMA-SE</t>
  </si>
  <si>
    <t>SAO DOMINGOS-SE</t>
  </si>
  <si>
    <t>SAO FRANCISCO-SE</t>
  </si>
  <si>
    <t>SAO MIGUEL DO ALEIXO-SE</t>
  </si>
  <si>
    <t>SIMAO DIAS-SE</t>
  </si>
  <si>
    <t>TELHA-SE</t>
  </si>
  <si>
    <t>TOBIAS BARRETO-SE</t>
  </si>
  <si>
    <t>TOMAR DO GERU-SE</t>
  </si>
  <si>
    <t>UMBAUBA-SE</t>
  </si>
  <si>
    <t>ITEM 5 - COMPENSAÇÃO DE ROYALTIES RETROATIVOS GERADOS PELO RECÁLCULO DE PRODUÇÃO DO CAMPO DE MARLIM LESTE - Set/22 e Nov/22</t>
  </si>
  <si>
    <t>ACRE</t>
  </si>
  <si>
    <t>AMAPA</t>
  </si>
  <si>
    <t>CEARA</t>
  </si>
  <si>
    <t>DISTRITO FEDERAL</t>
  </si>
  <si>
    <t>GOIAS</t>
  </si>
  <si>
    <t>MARANHAO</t>
  </si>
  <si>
    <t>MATO GROSSO</t>
  </si>
  <si>
    <t>MATO GROSSO DO SUL</t>
  </si>
  <si>
    <t>MINAS GERAIS</t>
  </si>
  <si>
    <t>PARA</t>
  </si>
  <si>
    <t>PARAIBA</t>
  </si>
  <si>
    <t>PERNAMBUCO</t>
  </si>
  <si>
    <t>PIAUI</t>
  </si>
  <si>
    <t>RIO GRANDE DO NORTE</t>
  </si>
  <si>
    <t>RIO GRANDE DO SUL</t>
  </si>
  <si>
    <t>RONDONIA</t>
  </si>
  <si>
    <t>RORAIMA</t>
  </si>
  <si>
    <t>SANTA CATARINA</t>
  </si>
  <si>
    <t>TOCANTINS</t>
  </si>
  <si>
    <t>Mossoró-RN</t>
  </si>
  <si>
    <t>1030855-27.2021.4.01.3400</t>
  </si>
  <si>
    <t>Parcela 13/30 (R$)</t>
  </si>
  <si>
    <t>Parcela 22/27 (R$)</t>
  </si>
  <si>
    <t>Parcela 18/21 (R$)</t>
  </si>
  <si>
    <t>Parcela 14/24 (R$)</t>
  </si>
  <si>
    <t>Parcela 15/25 (R$)</t>
  </si>
  <si>
    <t>Parcela 11/31 (R$)</t>
  </si>
  <si>
    <t>ITEM 15 - COMPENSAÇÃO DE ROYALTIES RETROATIVOS GERADOS PELO RECÁLCULO DE PRODUÇÃO DO CAMPO DE CARATINGA - Jun/18 a Ago/22</t>
  </si>
  <si>
    <t>ITEM 10 - PAGAMENTO DE ROYALTIES GERADOS PELO RECÁLCULO DE PRODUÇÃO DO CAMPO DE MARLIM SUL - Mai/16</t>
  </si>
  <si>
    <t>Parcela 1/24 (R$) - Mar</t>
  </si>
  <si>
    <t>Parcela 1/24 (R$) - Terra</t>
  </si>
  <si>
    <t>Valor (R$) - Mar</t>
  </si>
  <si>
    <t>Valor (R$) - Terra</t>
  </si>
  <si>
    <t>ITEM 33 - PAGAMENTO DE ROYALTIES RETROATIVOS IED ATÉ 5% AO MUNICÍPIO DE PEQUI-MG - Mar/23 a Nov/24</t>
  </si>
  <si>
    <t>ITEM 34 - PAGAMENTO DE ROYALTIES RETROATIVOS GERADOS PELO RECÁLCULO DE PRODUÇÃO DO CAMPO DE CARATINGA - Out/21 a Dez/23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</si>
</sst>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3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 applyAlignment="1">
      <alignment wrapText="1"/>
    </xf>
    <xf numFmtId="43" fontId="16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43" fontId="6" fillId="3" borderId="1" xfId="1" applyFont="1" applyFill="1" applyBorder="1" applyAlignment="1">
      <alignment horizontal="center"/>
    </xf>
    <xf numFmtId="0" fontId="12" fillId="0" borderId="0" xfId="0" applyFont="1"/>
    <xf numFmtId="0" fontId="6" fillId="3" borderId="1" xfId="0" applyFont="1" applyFill="1" applyBorder="1"/>
    <xf numFmtId="43" fontId="16" fillId="0" borderId="1" xfId="1" applyFont="1" applyFill="1" applyBorder="1" applyAlignment="1">
      <alignment wrapText="1"/>
    </xf>
    <xf numFmtId="43" fontId="16" fillId="0" borderId="0" xfId="1" applyFont="1" applyFill="1" applyBorder="1" applyAlignment="1">
      <alignment wrapText="1"/>
    </xf>
    <xf numFmtId="43" fontId="1" fillId="0" borderId="1" xfId="0" applyNumberFormat="1" applyFont="1" applyBorder="1" applyAlignment="1">
      <alignment horizontal="right"/>
    </xf>
    <xf numFmtId="43" fontId="1" fillId="2" borderId="1" xfId="1" applyFont="1" applyFill="1" applyBorder="1"/>
    <xf numFmtId="43" fontId="1" fillId="2" borderId="1" xfId="0" applyNumberFormat="1" applyFont="1" applyFill="1" applyBorder="1"/>
    <xf numFmtId="43" fontId="1" fillId="3" borderId="1" xfId="0" applyNumberFormat="1" applyFont="1" applyFill="1" applyBorder="1"/>
    <xf numFmtId="0" fontId="14" fillId="0" borderId="0" xfId="0" applyFont="1"/>
    <xf numFmtId="0" fontId="3" fillId="0" borderId="0" xfId="0" applyFont="1" applyFill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7658002-0474-49D6-A810-ACA94E0BE1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0B1BC7F-6874-423B-AAFB-5BD3BEDB69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3D7C529-0485-42A4-B376-5938B5F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C818154-A02D-480B-B9EC-A8BAF1CD2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F09305D-A618-4EE9-B749-FD406B9A2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8B40768-633F-4A97-B914-31840350A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3BC260-877C-41A5-BFC3-72C872575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05266E7-CF6D-4B06-A6FF-AC58612F9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52706D2E-4BE3-481B-8999-FEC415DCC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2838EF45-F276-4AAC-97F3-F284EB259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8543C916-2977-40A4-B8CA-DFAA2DDD7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84557080-E530-4B52-AEF4-339CBB946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4ED17A6-6836-497A-A350-D42275F60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95380AA9-1DF6-47D7-8EB5-69437664A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6" name="Picture 8" descr="G:\Raquel\Logomarca\logoANP_h_fundobranco_cor.jpg">
          <a:extLst>
            <a:ext uri="{FF2B5EF4-FFF2-40B4-BE49-F238E27FC236}">
              <a16:creationId xmlns:a16="http://schemas.microsoft.com/office/drawing/2014/main" id="{02CA8F0F-B611-4842-BD46-2066D03C6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7" name="Picture 8" descr="G:\Raquel\Logomarca\logoANP_h_fundobranco_cor.jpg">
          <a:extLst>
            <a:ext uri="{FF2B5EF4-FFF2-40B4-BE49-F238E27FC236}">
              <a16:creationId xmlns:a16="http://schemas.microsoft.com/office/drawing/2014/main" id="{135D38DC-4038-4703-A23A-B1FB4891C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41275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313066D-9ACC-40FC-89DB-680F2E4DD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25400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EE5214E-C8B9-4A8C-87D4-92F1E724A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CA6900-2316-4EFE-95D4-4742C8837F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556D2CF-CC7D-4FF6-B1C2-569F647B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82C2619-8C46-4478-A2C0-290969CEC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83402123-15D4-4538-A838-0BC7C3CFE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9D81BCE5-32F6-40D8-95AD-D97ABCEBA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777C358-76CE-4C23-B2CC-6073C1784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57876E3A-E69B-46A4-A06C-68BDC8A76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22D4032F-3FA2-48CC-84D8-F293D68B4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0855C49-09B9-4CE5-9B87-8BBF78186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114300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3E49A7A-1392-4481-9CFC-A270176C6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111125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61B0198-FC74-4D8A-94E6-81937E639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66AA828-9C58-4206-9F3C-2CEC46CE2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B342E40-E342-4EAF-ADE2-DD97863CE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BF8A1BA-6A08-4DEB-BA24-89E579506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FDE7350-E5CF-495F-87F6-34EAF1446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BF21228-7F3A-4899-A98E-A7A71EFD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69005BEC-BF67-491E-8C4C-F91F070B9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B6EA14-DC72-4116-BEEF-356DAE9AE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716C965C-FCF7-4AB5-863B-8120FAC58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39CC6A6-A04A-44AD-83AF-856F52ACD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B2FE0AF-F684-489A-946D-982FF6B80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4B565701-7385-462E-BC1A-3F779ACBA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9665280E-47AB-422D-8DA7-6CAF413DA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82052FA-39BA-4A36-AD8E-50FB2312F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72E848BC-51C8-43B8-B7E4-BD5AAA6B3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F68F654-7C43-49FC-82E2-CBDFE2FA7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EDA6054-6E7F-4A22-88D7-C1659A30A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5FEBEBCC-D2E1-43AC-AA54-C93C9F0C1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027FEA0-E7F8-4F07-9E60-5B5A25229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B2FE66D-11AA-477C-B215-E1BC8A031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08180AB-24A9-4BA2-914E-2681188EC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EADB5865-2B4F-45B4-8F23-99DE0C6A4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40169A01-C6E9-4F47-A3E0-62CDADEEF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EF19A24E-EC76-4AED-B6B9-0DF0DEE08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560D2BD-DEB3-4436-AC7A-549FFBB0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20977FA-6F40-456E-853A-6E86B2E7E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B26EB70-EEAE-481E-8566-7E7E668EB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60E3032-3E97-44AF-9F3E-0FBF459D3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413012C5-51FF-40D4-8273-A6D898E50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5289D769-915E-45D5-8421-D631BC244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8935B5AA-AA6B-492B-B07D-F7494DE74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5D932F3-C01E-4678-9437-3AA843C26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0288D18-DB64-4E7E-B772-55BBF2689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915D10B1-835C-4818-A010-7DB0DDBEF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0CDD7589-CA5F-4501-8535-A0DB5103B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5DD19C3-8CF2-460F-B9F9-5FD1BBA10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0B93C290-9453-465B-8D6F-29A3A8830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97BEC1B1-B2CB-416D-AFF3-A7F67CCAF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29DD2AF-ACC0-4B09-B5C3-711E8C3B4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C6E6142-C303-4375-8292-BE7052465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E77CEF94-3D64-42DC-B238-FDFCC9562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5793000-7CA9-4E28-B2A9-862F672CE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0822B6A1-3B01-4B89-AF71-9C8506706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249546D-5C83-4419-9E57-A29A1F8FA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7F5B767C-7AF5-45C0-9F02-85B55462F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A02980C-3AD9-41E0-85B3-D9CF61032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838ACC68-0DE9-4077-B0A7-98D0E4190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B97C70F-DFAC-4855-92F7-4194D0D70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6540C54-AC03-4618-891C-A33021482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83702DF-1DCA-49B8-BD70-6997FA86D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49EC5802-B0A3-49F4-ABA5-4577235FC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AB79008-7E1F-46FB-A893-64C6B169A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736CFCB-A129-4F2D-B0E0-DAFB32A27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717675" cy="650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1781175</xdr:colOff>
      <xdr:row>3</xdr:row>
      <xdr:rowOff>123825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82F0D16-6D15-46B0-9DF3-4F036DFC9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781175" cy="68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07DEB4D0-5504-4497-9052-FCE7F54C7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85AA6F1-3845-4E6F-A0C2-463CA030C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900EC70-7CCF-4622-8FE6-1178EC347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21922C2-8CCD-4C27-AF57-1E037E95A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7B2BE94-DD16-46B9-904A-E5C0A9BB9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CACF226F-19EB-4F2F-8BF6-D617BD55B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FD59B9-B3A3-4B09-A2CD-9A13A1048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587162FA-FDB4-4A61-876A-C9B8E2D9D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3F6D1C9-2BCB-4554-8006-D06033B5B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9D37ED59-D44E-4D17-A6CA-487A17E3C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C7FCD543-8D79-4694-B3B4-CEB46E62B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7D3805A-F285-4086-8E65-E26E285E8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9DF7B2D-12F7-4C23-B507-7E1580CCF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55AFF929-F9EE-415E-ABDA-94A07944A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EB7CBEA2-67EC-45AF-8F85-048D60294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7EBC2917-D41F-46C8-B0CB-41497E1E2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4936BD-44F5-453A-AEAF-17A03481B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2AF1BCD-B073-41FC-A534-95B239C8E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CE9AF10B-09D5-49FF-988D-BFDCB035C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E14A4E2-9329-4D97-8934-F7100863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3374ED8-B981-4F89-AA32-1BB1DBDEB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5C359E8-5533-4B39-AA76-08D7B4A49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10B70201-1AE6-4158-9371-8DC24BEA9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8A707FEE-F315-4179-A5F6-7F8D56D57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BB782F-3C5C-449D-922C-9B05F2103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FFC7CD7-7167-4F5E-B569-2F0CF017E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A715A2C-43F1-4A1D-9758-9F3B69FE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856EA62-B4AF-427C-8713-C01A013F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987AD97-EAAB-4743-B87A-A774F60C9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D4480E5-EEFF-462F-BE05-947ADEB89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4933C172-B8DE-41B9-B0E5-F1941C38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F8B3325-CB23-4FBE-A9B7-C8EE46257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E464F95-8B10-4249-A4E6-11314FAE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B3CBA0E-85B2-4E66-A9C3-65DB8148B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9E7431D-6F7F-4D19-8A9E-429F6801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7E8CCA1-7511-488F-BE75-BB37DEF51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39641B2-F14B-4BDA-B1D5-0B330937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EBDBEE2-64F8-4E35-8718-22E21BD9D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3EABF0CD-EFD5-44F0-971F-5B014906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A65B631-E3F3-4933-A45F-89EFDCB17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3B61F6-85C1-4BF8-B0CD-32DD26165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3B2D7D-5C0E-4F14-8750-2718EF93F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BE39A3CB-A707-42BE-89E1-8D4A4FFE9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AF3B6ADF-8FD7-4E0C-9A6F-5BEB436E8A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B7C25EE1-2EE0-4C83-B53D-4567F956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B9D5E8E-5C2E-44F3-80F3-A82414F6B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8A3C602-E2BE-4D9D-8358-5B6101904C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714F5B81-F6B1-473A-A2DB-1DEA400FF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DDDED308-EA21-4D4E-9384-79E0390F5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5\25_08\06_Jun\Acerto_305_02_Acordo_Jubarte_PEV_Maior_5%25.xlsx" TargetMode="External"/><Relationship Id="rId1" Type="http://schemas.openxmlformats.org/officeDocument/2006/relationships/externalLinkPath" Target="06_Jun/Acerto_305_02_Acordo_Jubarte_PEV_Maior_5%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5\25_08\06_Jun\Acerto_321_18_Petrosynergy_Tabuleiro%20dos%20Martins.xls" TargetMode="External"/><Relationship Id="rId1" Type="http://schemas.openxmlformats.org/officeDocument/2006/relationships/externalLinkPath" Target="06_Jun/Acerto_321_18_Petrosynergy_Tabuleiro%20dos%20Martins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dist_roy\5publica\2025\25_02\08_Relatorio%20de%20Acertos_25_02.xlsx" TargetMode="External"/><Relationship Id="rId1" Type="http://schemas.openxmlformats.org/officeDocument/2006/relationships/externalLinkPath" Target="/dist_roy/5publica/2025/25_02/08_Relatorio%20de%20Acertos_25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álculo"/>
      <sheetName val="Acerto"/>
    </sheetNames>
    <sheetDataSet>
      <sheetData sheetId="0" refreshError="1"/>
      <sheetData sheetId="1">
        <row r="6">
          <cell r="A6" t="str">
            <v>ESPIRITO SANTO</v>
          </cell>
          <cell r="B6">
            <v>8756652.7125000004</v>
          </cell>
          <cell r="C6">
            <v>0</v>
          </cell>
          <cell r="D6">
            <v>4062581.8470000001</v>
          </cell>
          <cell r="E6">
            <v>12819234.559500001</v>
          </cell>
          <cell r="G6">
            <v>0.37500000000000078</v>
          </cell>
          <cell r="H6">
            <v>0</v>
          </cell>
          <cell r="I6">
            <v>0.22499999999999962</v>
          </cell>
          <cell r="K6">
            <v>342187.05375000002</v>
          </cell>
          <cell r="L6">
            <v>0</v>
          </cell>
          <cell r="M6">
            <v>158755.05675000002</v>
          </cell>
          <cell r="N6">
            <v>345202.3665</v>
          </cell>
          <cell r="O6">
            <v>0</v>
          </cell>
          <cell r="P6">
            <v>160153.98750000002</v>
          </cell>
          <cell r="Q6">
            <v>348014.39828400069</v>
          </cell>
          <cell r="R6">
            <v>0</v>
          </cell>
          <cell r="S6">
            <v>161458.60846319972</v>
          </cell>
          <cell r="T6">
            <v>350690.91088762571</v>
          </cell>
          <cell r="U6">
            <v>0</v>
          </cell>
          <cell r="V6">
            <v>162700.35593872471</v>
          </cell>
          <cell r="W6">
            <v>353773.98236775072</v>
          </cell>
          <cell r="X6">
            <v>0</v>
          </cell>
          <cell r="Y6">
            <v>164130.72328394972</v>
          </cell>
          <cell r="Z6">
            <v>356721.53422237578</v>
          </cell>
          <cell r="AA6">
            <v>0</v>
          </cell>
          <cell r="AB6">
            <v>165498.21733927474</v>
          </cell>
          <cell r="AC6">
            <v>359567.44635787577</v>
          </cell>
          <cell r="AD6">
            <v>0</v>
          </cell>
          <cell r="AE6">
            <v>166818.55642717471</v>
          </cell>
          <cell r="AF6">
            <v>362718.27750000072</v>
          </cell>
          <cell r="AG6">
            <v>0</v>
          </cell>
          <cell r="AH6">
            <v>168280.35974999971</v>
          </cell>
          <cell r="AI6">
            <v>365394.79025437578</v>
          </cell>
          <cell r="AJ6">
            <v>0</v>
          </cell>
          <cell r="AK6">
            <v>169522.10789287472</v>
          </cell>
          <cell r="AL6">
            <v>368545.62000000075</v>
          </cell>
          <cell r="AM6">
            <v>0</v>
          </cell>
          <cell r="AN6">
            <v>170983.91249999971</v>
          </cell>
          <cell r="AO6">
            <v>371967.49209112575</v>
          </cell>
          <cell r="AP6">
            <v>0</v>
          </cell>
          <cell r="AQ6">
            <v>172571.46245302472</v>
          </cell>
          <cell r="AR6">
            <v>375321.6028222508</v>
          </cell>
          <cell r="AS6">
            <v>0</v>
          </cell>
          <cell r="AT6">
            <v>174127.57637804971</v>
          </cell>
          <cell r="AU6">
            <v>378574.07383425074</v>
          </cell>
          <cell r="AV6">
            <v>0</v>
          </cell>
          <cell r="AW6">
            <v>175636.53533564968</v>
          </cell>
          <cell r="AX6">
            <v>382165.34391000081</v>
          </cell>
          <cell r="AY6">
            <v>0</v>
          </cell>
          <cell r="AZ6">
            <v>177302.67751799972</v>
          </cell>
          <cell r="BA6">
            <v>386027.6532367508</v>
          </cell>
          <cell r="BB6">
            <v>0</v>
          </cell>
          <cell r="BC6">
            <v>179094.56628014968</v>
          </cell>
          <cell r="BD6">
            <v>389754.44293800078</v>
          </cell>
          <cell r="BE6">
            <v>0</v>
          </cell>
          <cell r="BF6">
            <v>180823.58175239968</v>
          </cell>
          <cell r="BG6">
            <v>570578.02469040046</v>
          </cell>
        </row>
        <row r="7">
          <cell r="A7" t="str">
            <v>FUNDO ESPECIAL</v>
          </cell>
          <cell r="B7">
            <v>2918884.2374999998</v>
          </cell>
          <cell r="C7">
            <v>0</v>
          </cell>
          <cell r="D7">
            <v>1354193.949</v>
          </cell>
          <cell r="E7">
            <v>4273078.1864999998</v>
          </cell>
          <cell r="G7">
            <v>0.12500000000000025</v>
          </cell>
          <cell r="H7">
            <v>0</v>
          </cell>
          <cell r="I7">
            <v>7.4999999999999872E-2</v>
          </cell>
          <cell r="K7">
            <v>114062.35125000001</v>
          </cell>
          <cell r="L7">
            <v>0</v>
          </cell>
          <cell r="M7">
            <v>52918.352250000004</v>
          </cell>
          <cell r="N7">
            <v>115067.4555</v>
          </cell>
          <cell r="O7">
            <v>0</v>
          </cell>
          <cell r="P7">
            <v>53384.662499999999</v>
          </cell>
          <cell r="Q7">
            <v>116004.79942800023</v>
          </cell>
          <cell r="R7">
            <v>0</v>
          </cell>
          <cell r="S7">
            <v>53819.53615439991</v>
          </cell>
          <cell r="T7">
            <v>116896.97029587523</v>
          </cell>
          <cell r="U7">
            <v>0</v>
          </cell>
          <cell r="V7">
            <v>54233.451979574907</v>
          </cell>
          <cell r="W7">
            <v>117924.66078925024</v>
          </cell>
          <cell r="X7">
            <v>0</v>
          </cell>
          <cell r="Y7">
            <v>54710.2410946499</v>
          </cell>
          <cell r="Z7">
            <v>118907.17807412524</v>
          </cell>
          <cell r="AA7">
            <v>0</v>
          </cell>
          <cell r="AB7">
            <v>55166.072446424907</v>
          </cell>
          <cell r="AC7">
            <v>119855.81545262523</v>
          </cell>
          <cell r="AD7">
            <v>0</v>
          </cell>
          <cell r="AE7">
            <v>55606.185475724909</v>
          </cell>
          <cell r="AF7">
            <v>120906.09250000025</v>
          </cell>
          <cell r="AG7">
            <v>0</v>
          </cell>
          <cell r="AH7">
            <v>56093.453249999904</v>
          </cell>
          <cell r="AI7">
            <v>121798.26341812525</v>
          </cell>
          <cell r="AJ7">
            <v>0</v>
          </cell>
          <cell r="AK7">
            <v>56507.369297624908</v>
          </cell>
          <cell r="AL7">
            <v>122848.54000000024</v>
          </cell>
          <cell r="AM7">
            <v>0</v>
          </cell>
          <cell r="AN7">
            <v>56994.637499999903</v>
          </cell>
          <cell r="AO7">
            <v>123989.16403037525</v>
          </cell>
          <cell r="AP7">
            <v>0</v>
          </cell>
          <cell r="AQ7">
            <v>57523.820817674903</v>
          </cell>
          <cell r="AR7">
            <v>125107.20094075026</v>
          </cell>
          <cell r="AS7">
            <v>0</v>
          </cell>
          <cell r="AT7">
            <v>58042.525459349905</v>
          </cell>
          <cell r="AU7">
            <v>126191.35794475024</v>
          </cell>
          <cell r="AV7">
            <v>0</v>
          </cell>
          <cell r="AW7">
            <v>58545.511778549895</v>
          </cell>
          <cell r="AX7">
            <v>127388.44797000026</v>
          </cell>
          <cell r="AY7">
            <v>0</v>
          </cell>
          <cell r="AZ7">
            <v>59100.892505999902</v>
          </cell>
          <cell r="BA7">
            <v>128675.88441225026</v>
          </cell>
          <cell r="BB7">
            <v>0</v>
          </cell>
          <cell r="BC7">
            <v>59698.188760049896</v>
          </cell>
          <cell r="BD7">
            <v>129918.14764600026</v>
          </cell>
          <cell r="BE7">
            <v>0</v>
          </cell>
          <cell r="BF7">
            <v>60274.527250799896</v>
          </cell>
          <cell r="BG7">
            <v>190192.67489680016</v>
          </cell>
        </row>
        <row r="8">
          <cell r="A8" t="str">
            <v>MINISTÉRIO DA MARINHA</v>
          </cell>
          <cell r="B8">
            <v>0</v>
          </cell>
          <cell r="C8">
            <v>5837768.4749999996</v>
          </cell>
          <cell r="D8">
            <v>0</v>
          </cell>
          <cell r="E8">
            <v>5837768.4749999996</v>
          </cell>
          <cell r="G8">
            <v>0</v>
          </cell>
          <cell r="H8">
            <v>0.375</v>
          </cell>
          <cell r="I8">
            <v>0</v>
          </cell>
          <cell r="K8">
            <v>0</v>
          </cell>
          <cell r="L8">
            <v>228124.70250000001</v>
          </cell>
          <cell r="M8">
            <v>0</v>
          </cell>
          <cell r="N8">
            <v>0</v>
          </cell>
          <cell r="O8">
            <v>230134.91099999999</v>
          </cell>
          <cell r="P8">
            <v>0</v>
          </cell>
          <cell r="Q8">
            <v>0</v>
          </cell>
          <cell r="R8">
            <v>232009.60014</v>
          </cell>
          <cell r="S8">
            <v>0</v>
          </cell>
          <cell r="T8">
            <v>0</v>
          </cell>
          <cell r="U8">
            <v>233793.94188562501</v>
          </cell>
          <cell r="V8">
            <v>0</v>
          </cell>
          <cell r="W8">
            <v>0</v>
          </cell>
          <cell r="X8">
            <v>235849.32288374996</v>
          </cell>
          <cell r="Y8">
            <v>0</v>
          </cell>
          <cell r="Z8">
            <v>0</v>
          </cell>
          <cell r="AA8">
            <v>237814.35746437497</v>
          </cell>
          <cell r="AB8">
            <v>0</v>
          </cell>
          <cell r="AC8">
            <v>0</v>
          </cell>
          <cell r="AD8">
            <v>239711.63223187497</v>
          </cell>
          <cell r="AE8">
            <v>0</v>
          </cell>
          <cell r="AF8">
            <v>0</v>
          </cell>
          <cell r="AG8">
            <v>241812.1875</v>
          </cell>
          <cell r="AH8">
            <v>0</v>
          </cell>
          <cell r="AI8">
            <v>0</v>
          </cell>
          <cell r="AJ8">
            <v>243596.52818437497</v>
          </cell>
          <cell r="AK8">
            <v>0</v>
          </cell>
          <cell r="AL8">
            <v>0</v>
          </cell>
          <cell r="AM8">
            <v>245697.08249999999</v>
          </cell>
          <cell r="AN8">
            <v>0</v>
          </cell>
          <cell r="AO8">
            <v>0</v>
          </cell>
          <cell r="AP8">
            <v>247978.32943312498</v>
          </cell>
          <cell r="AQ8">
            <v>0</v>
          </cell>
          <cell r="AR8">
            <v>0</v>
          </cell>
          <cell r="AS8">
            <v>250214.40326624998</v>
          </cell>
          <cell r="AT8">
            <v>0</v>
          </cell>
          <cell r="AU8">
            <v>0</v>
          </cell>
          <cell r="AV8">
            <v>252382.71728624997</v>
          </cell>
          <cell r="AW8">
            <v>0</v>
          </cell>
          <cell r="AX8">
            <v>0</v>
          </cell>
          <cell r="AY8">
            <v>254776.89734999998</v>
          </cell>
          <cell r="AZ8">
            <v>0</v>
          </cell>
          <cell r="BA8">
            <v>0</v>
          </cell>
          <cell r="BB8">
            <v>257351.77024874999</v>
          </cell>
          <cell r="BC8">
            <v>0</v>
          </cell>
          <cell r="BD8">
            <v>0</v>
          </cell>
          <cell r="BE8">
            <v>259836.29673</v>
          </cell>
          <cell r="BF8">
            <v>0</v>
          </cell>
          <cell r="BG8">
            <v>259836.29673</v>
          </cell>
        </row>
        <row r="9">
          <cell r="A9" t="str">
            <v>MINISTÉRIO DA CIÊNCIA E TECNOLOGIA</v>
          </cell>
          <cell r="B9">
            <v>0</v>
          </cell>
          <cell r="C9">
            <v>9729614.125</v>
          </cell>
          <cell r="D9">
            <v>0</v>
          </cell>
          <cell r="E9">
            <v>9729614.125</v>
          </cell>
          <cell r="G9">
            <v>0</v>
          </cell>
          <cell r="H9">
            <v>0.625</v>
          </cell>
          <cell r="I9">
            <v>0</v>
          </cell>
          <cell r="K9">
            <v>0</v>
          </cell>
          <cell r="L9">
            <v>380207.83750000002</v>
          </cell>
          <cell r="M9">
            <v>0</v>
          </cell>
          <cell r="N9">
            <v>0</v>
          </cell>
          <cell r="O9">
            <v>383558.185</v>
          </cell>
          <cell r="P9">
            <v>0</v>
          </cell>
          <cell r="Q9">
            <v>0</v>
          </cell>
          <cell r="R9">
            <v>386682.66689999995</v>
          </cell>
          <cell r="S9">
            <v>0</v>
          </cell>
          <cell r="T9">
            <v>0</v>
          </cell>
          <cell r="U9">
            <v>389656.56980937498</v>
          </cell>
          <cell r="V9">
            <v>0</v>
          </cell>
          <cell r="W9">
            <v>0</v>
          </cell>
          <cell r="X9">
            <v>393082.20480624994</v>
          </cell>
          <cell r="Y9">
            <v>0</v>
          </cell>
          <cell r="Z9">
            <v>0</v>
          </cell>
          <cell r="AA9">
            <v>396357.262440625</v>
          </cell>
          <cell r="AB9">
            <v>0</v>
          </cell>
          <cell r="AC9">
            <v>0</v>
          </cell>
          <cell r="AD9">
            <v>399519.38705312496</v>
          </cell>
          <cell r="AE9">
            <v>0</v>
          </cell>
          <cell r="AF9">
            <v>0</v>
          </cell>
          <cell r="AG9">
            <v>403020.3125</v>
          </cell>
          <cell r="AH9">
            <v>0</v>
          </cell>
          <cell r="AI9">
            <v>0</v>
          </cell>
          <cell r="AJ9">
            <v>405994.21364062495</v>
          </cell>
          <cell r="AK9">
            <v>0</v>
          </cell>
          <cell r="AL9">
            <v>0</v>
          </cell>
          <cell r="AM9">
            <v>409495.13749999995</v>
          </cell>
          <cell r="AN9">
            <v>0</v>
          </cell>
          <cell r="AO9">
            <v>0</v>
          </cell>
          <cell r="AP9">
            <v>413297.21572187496</v>
          </cell>
          <cell r="AQ9">
            <v>0</v>
          </cell>
          <cell r="AR9">
            <v>0</v>
          </cell>
          <cell r="AS9">
            <v>417024.00544375001</v>
          </cell>
          <cell r="AT9">
            <v>0</v>
          </cell>
          <cell r="AU9">
            <v>0</v>
          </cell>
          <cell r="AV9">
            <v>420637.86214374995</v>
          </cell>
          <cell r="AW9">
            <v>0</v>
          </cell>
          <cell r="AX9">
            <v>0</v>
          </cell>
          <cell r="AY9">
            <v>424628.16224999994</v>
          </cell>
          <cell r="AZ9">
            <v>0</v>
          </cell>
          <cell r="BA9">
            <v>0</v>
          </cell>
          <cell r="BB9">
            <v>428919.61708124995</v>
          </cell>
          <cell r="BC9">
            <v>0</v>
          </cell>
          <cell r="BD9">
            <v>0</v>
          </cell>
          <cell r="BE9">
            <v>433060.49455</v>
          </cell>
          <cell r="BF9">
            <v>0</v>
          </cell>
          <cell r="BG9">
            <v>433060.49455</v>
          </cell>
        </row>
        <row r="10">
          <cell r="A10" t="str">
            <v>FUNDO SOCIAL</v>
          </cell>
          <cell r="B10">
            <v>0</v>
          </cell>
          <cell r="C10">
            <v>0</v>
          </cell>
          <cell r="D10">
            <v>7222367.7280000001</v>
          </cell>
          <cell r="E10">
            <v>7222367.7280000001</v>
          </cell>
          <cell r="G10">
            <v>0</v>
          </cell>
          <cell r="H10">
            <v>0</v>
          </cell>
          <cell r="I10">
            <v>0.39999999999999936</v>
          </cell>
          <cell r="K10">
            <v>0</v>
          </cell>
          <cell r="L10">
            <v>0</v>
          </cell>
          <cell r="M10">
            <v>282231.212</v>
          </cell>
          <cell r="N10">
            <v>0</v>
          </cell>
          <cell r="O10">
            <v>0</v>
          </cell>
          <cell r="P10">
            <v>284718.2</v>
          </cell>
          <cell r="Q10">
            <v>0</v>
          </cell>
          <cell r="R10">
            <v>0</v>
          </cell>
          <cell r="S10">
            <v>287037.52615679952</v>
          </cell>
          <cell r="T10">
            <v>0</v>
          </cell>
          <cell r="U10">
            <v>0</v>
          </cell>
          <cell r="V10">
            <v>289245.07722439955</v>
          </cell>
          <cell r="W10">
            <v>0</v>
          </cell>
          <cell r="X10">
            <v>0</v>
          </cell>
          <cell r="Y10">
            <v>291787.95250479953</v>
          </cell>
          <cell r="Z10">
            <v>0</v>
          </cell>
          <cell r="AA10">
            <v>0</v>
          </cell>
          <cell r="AB10">
            <v>294219.05304759956</v>
          </cell>
          <cell r="AC10">
            <v>0</v>
          </cell>
          <cell r="AD10">
            <v>0</v>
          </cell>
          <cell r="AE10">
            <v>296566.32253719954</v>
          </cell>
          <cell r="AF10">
            <v>0</v>
          </cell>
          <cell r="AG10">
            <v>0</v>
          </cell>
          <cell r="AH10">
            <v>299165.08399999951</v>
          </cell>
          <cell r="AI10">
            <v>0</v>
          </cell>
          <cell r="AJ10">
            <v>0</v>
          </cell>
          <cell r="AK10">
            <v>301372.63625399955</v>
          </cell>
          <cell r="AL10">
            <v>0</v>
          </cell>
          <cell r="AM10">
            <v>0</v>
          </cell>
          <cell r="AN10">
            <v>303971.3999999995</v>
          </cell>
          <cell r="AO10">
            <v>0</v>
          </cell>
          <cell r="AP10">
            <v>0</v>
          </cell>
          <cell r="AQ10">
            <v>306793.71102759952</v>
          </cell>
          <cell r="AR10">
            <v>0</v>
          </cell>
          <cell r="AS10">
            <v>0</v>
          </cell>
          <cell r="AT10">
            <v>309560.13578319951</v>
          </cell>
          <cell r="AU10">
            <v>0</v>
          </cell>
          <cell r="AV10">
            <v>0</v>
          </cell>
          <cell r="AW10">
            <v>312242.7294855995</v>
          </cell>
          <cell r="AX10">
            <v>0</v>
          </cell>
          <cell r="AY10">
            <v>0</v>
          </cell>
          <cell r="AZ10">
            <v>315204.7600319995</v>
          </cell>
          <cell r="BA10">
            <v>0</v>
          </cell>
          <cell r="BB10">
            <v>0</v>
          </cell>
          <cell r="BC10">
            <v>318390.34005359944</v>
          </cell>
          <cell r="BD10">
            <v>0</v>
          </cell>
          <cell r="BE10">
            <v>0</v>
          </cell>
          <cell r="BF10">
            <v>321464.14533759945</v>
          </cell>
          <cell r="BG10">
            <v>321464.14533759945</v>
          </cell>
        </row>
        <row r="11">
          <cell r="A11" t="str">
            <v>ITAPEMIRIM-ES</v>
          </cell>
          <cell r="B11">
            <v>3902446.2182783731</v>
          </cell>
          <cell r="C11">
            <v>0</v>
          </cell>
          <cell r="D11">
            <v>1810509.9843277037</v>
          </cell>
          <cell r="E11">
            <v>5712956.2026060764</v>
          </cell>
          <cell r="G11">
            <v>0.16712063158167559</v>
          </cell>
          <cell r="H11">
            <v>0</v>
          </cell>
          <cell r="I11">
            <v>0.10027237894900499</v>
          </cell>
          <cell r="K11">
            <v>152497.37744472711</v>
          </cell>
          <cell r="L11">
            <v>0</v>
          </cell>
          <cell r="M11">
            <v>70749.987602252528</v>
          </cell>
          <cell r="N11">
            <v>153841.16670125051</v>
          </cell>
          <cell r="O11">
            <v>0</v>
          </cell>
          <cell r="P11">
            <v>71373.428110196619</v>
          </cell>
          <cell r="Q11">
            <v>155094.36277530366</v>
          </cell>
          <cell r="R11">
            <v>0</v>
          </cell>
          <cell r="S11">
            <v>71954.838988448959</v>
          </cell>
          <cell r="T11">
            <v>156287.16404664802</v>
          </cell>
          <cell r="U11">
            <v>0</v>
          </cell>
          <cell r="V11">
            <v>72508.229981448123</v>
          </cell>
          <cell r="W11">
            <v>157661.15032123451</v>
          </cell>
          <cell r="X11">
            <v>0</v>
          </cell>
          <cell r="Y11">
            <v>73145.68036578894</v>
          </cell>
          <cell r="Z11">
            <v>158974.74159474031</v>
          </cell>
          <cell r="AA11">
            <v>0</v>
          </cell>
          <cell r="AB11">
            <v>73755.110953015886</v>
          </cell>
          <cell r="AC11">
            <v>160243.03661743554</v>
          </cell>
          <cell r="AD11">
            <v>0</v>
          </cell>
          <cell r="AE11">
            <v>74343.526692407395</v>
          </cell>
          <cell r="AF11">
            <v>161647.22032537992</v>
          </cell>
          <cell r="AG11">
            <v>0</v>
          </cell>
          <cell r="AH11">
            <v>74994.986677897279</v>
          </cell>
          <cell r="AI11">
            <v>162840.02166390675</v>
          </cell>
          <cell r="AJ11">
            <v>0</v>
          </cell>
          <cell r="AK11">
            <v>75548.377968304325</v>
          </cell>
          <cell r="AL11">
            <v>164244.20474949389</v>
          </cell>
          <cell r="AM11">
            <v>0</v>
          </cell>
          <cell r="AN11">
            <v>76199.838526148946</v>
          </cell>
          <cell r="AO11">
            <v>165769.17921632194</v>
          </cell>
          <cell r="AP11">
            <v>0</v>
          </cell>
          <cell r="AQ11">
            <v>76907.338128327596</v>
          </cell>
          <cell r="AR11">
            <v>167263.95549306992</v>
          </cell>
          <cell r="AS11">
            <v>0</v>
          </cell>
          <cell r="AT11">
            <v>77600.828106896181</v>
          </cell>
          <cell r="AU11">
            <v>168713.43551900733</v>
          </cell>
          <cell r="AV11">
            <v>0</v>
          </cell>
          <cell r="AW11">
            <v>78273.303237629341</v>
          </cell>
          <cell r="AX11">
            <v>170313.90304764657</v>
          </cell>
          <cell r="AY11">
            <v>0</v>
          </cell>
          <cell r="AZ11">
            <v>79015.82786114722</v>
          </cell>
          <cell r="BA11">
            <v>172035.16057844725</v>
          </cell>
          <cell r="BB11">
            <v>0</v>
          </cell>
          <cell r="BC11">
            <v>79814.392078892852</v>
          </cell>
          <cell r="BD11">
            <v>173696.0231081672</v>
          </cell>
          <cell r="BE11">
            <v>0</v>
          </cell>
          <cell r="BF11">
            <v>80584.9364995246</v>
          </cell>
          <cell r="BG11">
            <v>254280.9596076918</v>
          </cell>
        </row>
        <row r="12">
          <cell r="A12" t="str">
            <v>MARATAIZES-ES</v>
          </cell>
          <cell r="B12">
            <v>559698.97142486251</v>
          </cell>
          <cell r="C12">
            <v>0</v>
          </cell>
          <cell r="D12">
            <v>259668.04391469902</v>
          </cell>
          <cell r="E12">
            <v>819367.01533956151</v>
          </cell>
          <cell r="G12">
            <v>2.3968875000000049E-2</v>
          </cell>
          <cell r="H12">
            <v>0</v>
          </cell>
          <cell r="I12">
            <v>1.4381324999999978E-2</v>
          </cell>
          <cell r="K12">
            <v>21871.569914538752</v>
          </cell>
          <cell r="L12">
            <v>0</v>
          </cell>
          <cell r="M12">
            <v>10147.146962289751</v>
          </cell>
          <cell r="N12">
            <v>22064.299659580502</v>
          </cell>
          <cell r="O12">
            <v>0</v>
          </cell>
          <cell r="P12">
            <v>10236.562419037502</v>
          </cell>
          <cell r="Q12">
            <v>22244.036295118472</v>
          </cell>
          <cell r="R12">
            <v>0</v>
          </cell>
          <cell r="S12">
            <v>10319.949877142339</v>
          </cell>
          <cell r="T12">
            <v>22415.110951204373</v>
          </cell>
          <cell r="U12">
            <v>0</v>
          </cell>
          <cell r="V12">
            <v>10399.31865053547</v>
          </cell>
          <cell r="W12">
            <v>22612.171630999524</v>
          </cell>
          <cell r="X12">
            <v>0</v>
          </cell>
          <cell r="Y12">
            <v>10490.743440140215</v>
          </cell>
          <cell r="Z12">
            <v>22800.570302891592</v>
          </cell>
          <cell r="AA12">
            <v>0</v>
          </cell>
          <cell r="AB12">
            <v>10578.149557674424</v>
          </cell>
          <cell r="AC12">
            <v>22982.472468856344</v>
          </cell>
          <cell r="AD12">
            <v>0</v>
          </cell>
          <cell r="AE12">
            <v>10662.541671155728</v>
          </cell>
          <cell r="AF12">
            <v>23183.864142967548</v>
          </cell>
          <cell r="AG12">
            <v>0</v>
          </cell>
          <cell r="AH12">
            <v>10755.975754140733</v>
          </cell>
          <cell r="AI12">
            <v>23354.938808688934</v>
          </cell>
          <cell r="AJ12">
            <v>0</v>
          </cell>
          <cell r="AK12">
            <v>10835.344570188876</v>
          </cell>
          <cell r="AL12">
            <v>23556.330393540047</v>
          </cell>
          <cell r="AM12">
            <v>0</v>
          </cell>
          <cell r="AN12">
            <v>10928.778735262484</v>
          </cell>
          <cell r="AO12">
            <v>23775.046191988487</v>
          </cell>
          <cell r="AP12">
            <v>0</v>
          </cell>
          <cell r="AQ12">
            <v>11030.250165609983</v>
          </cell>
          <cell r="AR12">
            <v>23989.430887589806</v>
          </cell>
          <cell r="AS12">
            <v>0</v>
          </cell>
          <cell r="AT12">
            <v>11129.712299355806</v>
          </cell>
          <cell r="AU12">
            <v>24197.319077263805</v>
          </cell>
          <cell r="AV12">
            <v>0</v>
          </cell>
          <cell r="AW12">
            <v>11226.160429048723</v>
          </cell>
          <cell r="AX12">
            <v>24426.862286695523</v>
          </cell>
          <cell r="AY12">
            <v>0</v>
          </cell>
          <cell r="AZ12">
            <v>11332.655238917989</v>
          </cell>
          <cell r="BA12">
            <v>24673.729511933401</v>
          </cell>
          <cell r="BB12">
            <v>0</v>
          </cell>
          <cell r="BC12">
            <v>11447.187392928328</v>
          </cell>
          <cell r="BD12">
            <v>24911.934729268196</v>
          </cell>
          <cell r="BE12">
            <v>0</v>
          </cell>
          <cell r="BF12">
            <v>11557.700874868133</v>
          </cell>
          <cell r="BG12">
            <v>36469.635604136332</v>
          </cell>
        </row>
        <row r="13">
          <cell r="A13" t="str">
            <v>PRESIDENTE KENNEDY-ES</v>
          </cell>
          <cell r="B13">
            <v>4295462.1516316123</v>
          </cell>
          <cell r="C13">
            <v>0</v>
          </cell>
          <cell r="D13">
            <v>1992846.711481839</v>
          </cell>
          <cell r="E13">
            <v>6288308.8631134517</v>
          </cell>
          <cell r="G13">
            <v>0.18395137500000036</v>
          </cell>
          <cell r="H13">
            <v>0</v>
          </cell>
          <cell r="I13">
            <v>0.11037082499999981</v>
          </cell>
          <cell r="K13">
            <v>167855.41078536375</v>
          </cell>
          <cell r="L13">
            <v>0</v>
          </cell>
          <cell r="M13">
            <v>77875.229272974757</v>
          </cell>
          <cell r="N13">
            <v>169334.5332558105</v>
          </cell>
          <cell r="O13">
            <v>0</v>
          </cell>
          <cell r="P13">
            <v>78561.45656628751</v>
          </cell>
          <cell r="Q13">
            <v>170713.93889103885</v>
          </cell>
          <cell r="R13">
            <v>0</v>
          </cell>
          <cell r="S13">
            <v>79201.421419712598</v>
          </cell>
          <cell r="T13">
            <v>172026.86735408325</v>
          </cell>
          <cell r="U13">
            <v>0</v>
          </cell>
          <cell r="V13">
            <v>79810.5445011142</v>
          </cell>
          <cell r="W13">
            <v>173539.22798872934</v>
          </cell>
          <cell r="X13">
            <v>0</v>
          </cell>
          <cell r="Y13">
            <v>80512.192607538833</v>
          </cell>
          <cell r="Z13">
            <v>174985.11123284153</v>
          </cell>
          <cell r="AA13">
            <v>0</v>
          </cell>
          <cell r="AB13">
            <v>81182.999038955808</v>
          </cell>
          <cell r="AC13">
            <v>176381.13643405327</v>
          </cell>
          <cell r="AD13">
            <v>0</v>
          </cell>
          <cell r="AE13">
            <v>81830.674214117011</v>
          </cell>
          <cell r="AF13">
            <v>177926.73569001784</v>
          </cell>
          <cell r="AG13">
            <v>0</v>
          </cell>
          <cell r="AH13">
            <v>82547.742830685602</v>
          </cell>
          <cell r="AI13">
            <v>179239.66422701071</v>
          </cell>
          <cell r="AJ13">
            <v>0</v>
          </cell>
          <cell r="AK13">
            <v>83156.866239447088</v>
          </cell>
          <cell r="AL13">
            <v>180785.26279794035</v>
          </cell>
          <cell r="AM13">
            <v>0</v>
          </cell>
          <cell r="AN13">
            <v>83873.935486012357</v>
          </cell>
          <cell r="AO13">
            <v>182463.81766790454</v>
          </cell>
          <cell r="AP13">
            <v>0</v>
          </cell>
          <cell r="AQ13">
            <v>84652.687477319385</v>
          </cell>
          <cell r="AR13">
            <v>184109.13308361842</v>
          </cell>
          <cell r="AS13">
            <v>0</v>
          </cell>
          <cell r="AT13">
            <v>85416.018933759377</v>
          </cell>
          <cell r="AU13">
            <v>185704.59045643185</v>
          </cell>
          <cell r="AV13">
            <v>0</v>
          </cell>
          <cell r="AW13">
            <v>86156.219133943596</v>
          </cell>
          <cell r="AX13">
            <v>187466.24130558004</v>
          </cell>
          <cell r="AY13">
            <v>0</v>
          </cell>
          <cell r="AZ13">
            <v>86973.523521647017</v>
          </cell>
          <cell r="BA13">
            <v>189360.846935796</v>
          </cell>
          <cell r="BB13">
            <v>0</v>
          </cell>
          <cell r="BC13">
            <v>87852.511259365783</v>
          </cell>
          <cell r="BD13">
            <v>191188.97517547809</v>
          </cell>
          <cell r="BE13">
            <v>0</v>
          </cell>
          <cell r="BF13">
            <v>88700.657322076877</v>
          </cell>
          <cell r="BG13">
            <v>279889.63249755499</v>
          </cell>
        </row>
        <row r="14">
          <cell r="A14" t="str">
            <v>CORURIPE-AL</v>
          </cell>
          <cell r="B14">
            <v>2189.242247004398</v>
          </cell>
          <cell r="C14">
            <v>0</v>
          </cell>
          <cell r="D14">
            <v>1015.6821451499991</v>
          </cell>
          <cell r="E14">
            <v>3204.9243921543971</v>
          </cell>
          <cell r="G14">
            <v>9.3753386091780652E-5</v>
          </cell>
          <cell r="H14">
            <v>0</v>
          </cell>
          <cell r="I14">
            <v>5.6252031655068198E-5</v>
          </cell>
          <cell r="K14">
            <v>85.549853242220237</v>
          </cell>
          <cell r="L14">
            <v>0</v>
          </cell>
          <cell r="M14">
            <v>39.690197678680725</v>
          </cell>
          <cell r="N14">
            <v>86.303708656722151</v>
          </cell>
          <cell r="O14">
            <v>0</v>
          </cell>
          <cell r="P14">
            <v>40.039942997935157</v>
          </cell>
          <cell r="Q14">
            <v>87.006741994182875</v>
          </cell>
          <cell r="R14">
            <v>0</v>
          </cell>
          <cell r="S14">
            <v>40.366110018911947</v>
          </cell>
          <cell r="T14">
            <v>87.675894312868664</v>
          </cell>
          <cell r="U14">
            <v>0</v>
          </cell>
          <cell r="V14">
            <v>40.676558100248982</v>
          </cell>
          <cell r="W14">
            <v>88.446690021734582</v>
          </cell>
          <cell r="X14">
            <v>0</v>
          </cell>
          <cell r="Y14">
            <v>41.034162852168862</v>
          </cell>
          <cell r="Z14">
            <v>89.183604600540463</v>
          </cell>
          <cell r="AA14">
            <v>0</v>
          </cell>
          <cell r="AB14">
            <v>41.376048713894463</v>
          </cell>
          <cell r="AC14">
            <v>89.895108331801296</v>
          </cell>
          <cell r="AD14">
            <v>0</v>
          </cell>
          <cell r="AE14">
            <v>41.706145407974347</v>
          </cell>
          <cell r="AF14">
            <v>90.682844568008363</v>
          </cell>
          <cell r="AG14">
            <v>0</v>
          </cell>
          <cell r="AH14">
            <v>42.071609438147838</v>
          </cell>
          <cell r="AI14">
            <v>91.351996924383016</v>
          </cell>
          <cell r="AJ14">
            <v>0</v>
          </cell>
          <cell r="AK14">
            <v>42.382057686328409</v>
          </cell>
          <cell r="AL14">
            <v>92.139732811452475</v>
          </cell>
          <cell r="AM14">
            <v>0</v>
          </cell>
          <cell r="AN14">
            <v>42.747522037588496</v>
          </cell>
          <cell r="AO14">
            <v>92.995231732294954</v>
          </cell>
          <cell r="AP14">
            <v>0</v>
          </cell>
          <cell r="AQ14">
            <v>43.144423860751004</v>
          </cell>
          <cell r="AR14">
            <v>93.833789701280963</v>
          </cell>
          <cell r="AS14">
            <v>0</v>
          </cell>
          <cell r="AT14">
            <v>43.533466393059442</v>
          </cell>
          <cell r="AU14">
            <v>94.646936822721898</v>
          </cell>
          <cell r="AV14">
            <v>0</v>
          </cell>
          <cell r="AW14">
            <v>43.910719757722163</v>
          </cell>
          <cell r="AX14">
            <v>95.544786769312978</v>
          </cell>
          <cell r="AY14">
            <v>0</v>
          </cell>
          <cell r="AZ14">
            <v>44.327270347870602</v>
          </cell>
          <cell r="BA14">
            <v>96.510398976024106</v>
          </cell>
          <cell r="BB14">
            <v>0</v>
          </cell>
          <cell r="BC14">
            <v>44.775258718407585</v>
          </cell>
          <cell r="BD14">
            <v>97.442130052675211</v>
          </cell>
          <cell r="BE14">
            <v>0</v>
          </cell>
          <cell r="BF14">
            <v>45.207528198750296</v>
          </cell>
          <cell r="BG14">
            <v>142.64965825142551</v>
          </cell>
        </row>
        <row r="15">
          <cell r="A15" t="str">
            <v>PENEDO-AL</v>
          </cell>
          <cell r="B15">
            <v>1.7031457453270527</v>
          </cell>
          <cell r="C15">
            <v>0</v>
          </cell>
          <cell r="D15">
            <v>0.79016140241395572</v>
          </cell>
          <cell r="E15">
            <v>2.4933071477410085</v>
          </cell>
          <cell r="G15">
            <v>7.2936506159018929E-8</v>
          </cell>
          <cell r="H15">
            <v>0</v>
          </cell>
          <cell r="I15">
            <v>4.3761903695411195E-8</v>
          </cell>
          <cell r="K15">
            <v>6.6554475075662312E-2</v>
          </cell>
          <cell r="L15">
            <v>0</v>
          </cell>
          <cell r="M15">
            <v>3.0877437798458005E-2</v>
          </cell>
          <cell r="N15">
            <v>6.7140945414226952E-2</v>
          </cell>
          <cell r="O15">
            <v>0</v>
          </cell>
          <cell r="P15">
            <v>3.1149526121827111E-2</v>
          </cell>
          <cell r="Q15">
            <v>6.7687878143648614E-2</v>
          </cell>
          <cell r="R15">
            <v>0</v>
          </cell>
          <cell r="S15">
            <v>3.1403271441607386E-2</v>
          </cell>
          <cell r="T15">
            <v>6.8208452751645915E-2</v>
          </cell>
          <cell r="U15">
            <v>0</v>
          </cell>
          <cell r="V15">
            <v>3.1644788034664917E-2</v>
          </cell>
          <cell r="W15">
            <v>6.8808101983642803E-2</v>
          </cell>
          <cell r="X15">
            <v>0</v>
          </cell>
          <cell r="Y15">
            <v>3.1922990692490681E-2</v>
          </cell>
          <cell r="Z15">
            <v>6.9381393007639833E-2</v>
          </cell>
          <cell r="AA15">
            <v>0</v>
          </cell>
          <cell r="AB15">
            <v>3.2188964662060372E-2</v>
          </cell>
          <cell r="AC15">
            <v>6.9934915375636952E-2</v>
          </cell>
          <cell r="AD15">
            <v>0</v>
          </cell>
          <cell r="AE15">
            <v>3.2445767115438007E-2</v>
          </cell>
          <cell r="AF15">
            <v>7.0547743682313299E-2</v>
          </cell>
          <cell r="AG15">
            <v>0</v>
          </cell>
          <cell r="AH15">
            <v>3.2730083987594E-2</v>
          </cell>
          <cell r="AI15">
            <v>7.1068318319631077E-2</v>
          </cell>
          <cell r="AJ15">
            <v>0</v>
          </cell>
          <cell r="AK15">
            <v>3.2971600710449342E-2</v>
          </cell>
          <cell r="AL15">
            <v>7.168114635469186E-2</v>
          </cell>
          <cell r="AM15">
            <v>0</v>
          </cell>
          <cell r="AN15">
            <v>3.3255917832398285E-2</v>
          </cell>
          <cell r="AO15">
            <v>7.2346691407624439E-2</v>
          </cell>
          <cell r="AP15">
            <v>0</v>
          </cell>
          <cell r="AQ15">
            <v>3.3564692090869111E-2</v>
          </cell>
          <cell r="AR15">
            <v>7.2999057055621056E-2</v>
          </cell>
          <cell r="AS15">
            <v>0</v>
          </cell>
          <cell r="AT15">
            <v>3.3867352125207029E-2</v>
          </cell>
          <cell r="AU15">
            <v>7.3631654047617762E-2</v>
          </cell>
          <cell r="AV15">
            <v>0</v>
          </cell>
          <cell r="AW15">
            <v>3.416084064335289E-2</v>
          </cell>
          <cell r="AX15">
            <v>7.4330146559614146E-2</v>
          </cell>
          <cell r="AY15">
            <v>0</v>
          </cell>
          <cell r="AZ15">
            <v>3.4484900882138951E-2</v>
          </cell>
          <cell r="BA15">
            <v>7.5081355487610246E-2</v>
          </cell>
          <cell r="BB15">
            <v>0</v>
          </cell>
          <cell r="BC15">
            <v>3.4833418497437159E-2</v>
          </cell>
          <cell r="BD15">
            <v>7.5806206207606475E-2</v>
          </cell>
          <cell r="BE15">
            <v>0</v>
          </cell>
          <cell r="BF15">
            <v>3.5169707424479293E-2</v>
          </cell>
          <cell r="BG15">
            <v>0.11097591363208577</v>
          </cell>
        </row>
        <row r="16">
          <cell r="A16" t="str">
            <v>PILAR-AL</v>
          </cell>
          <cell r="B16">
            <v>61.030011693302278</v>
          </cell>
          <cell r="C16">
            <v>0</v>
          </cell>
          <cell r="D16">
            <v>28.31440571732136</v>
          </cell>
          <cell r="E16">
            <v>89.344417410623635</v>
          </cell>
          <cell r="G16">
            <v>2.61358479505743E-6</v>
          </cell>
          <cell r="H16">
            <v>0</v>
          </cell>
          <cell r="I16">
            <v>1.5681508770344523E-6</v>
          </cell>
          <cell r="K16">
            <v>2.3848930153239944</v>
          </cell>
          <cell r="L16">
            <v>0</v>
          </cell>
          <cell r="M16">
            <v>1.1064528065607431</v>
          </cell>
          <cell r="N16">
            <v>2.4059084168059748</v>
          </cell>
          <cell r="O16">
            <v>0</v>
          </cell>
          <cell r="P16">
            <v>1.1162027375941783</v>
          </cell>
          <cell r="Q16">
            <v>2.425507039509661</v>
          </cell>
          <cell r="R16">
            <v>0</v>
          </cell>
          <cell r="S16">
            <v>1.1252953709614637</v>
          </cell>
          <cell r="T16">
            <v>2.4441611532286314</v>
          </cell>
          <cell r="U16">
            <v>0</v>
          </cell>
          <cell r="V16">
            <v>1.1339498038183518</v>
          </cell>
          <cell r="W16">
            <v>2.4656488032087114</v>
          </cell>
          <cell r="X16">
            <v>0</v>
          </cell>
          <cell r="Y16">
            <v>1.143918834071223</v>
          </cell>
          <cell r="Z16">
            <v>2.4861919411017546</v>
          </cell>
          <cell r="AA16">
            <v>0</v>
          </cell>
          <cell r="AB16">
            <v>1.1534496651921</v>
          </cell>
          <cell r="AC16">
            <v>2.5060266949295205</v>
          </cell>
          <cell r="AD16">
            <v>0</v>
          </cell>
          <cell r="AE16">
            <v>1.1626518469639811</v>
          </cell>
          <cell r="AF16">
            <v>2.5279865999024573</v>
          </cell>
          <cell r="AG16">
            <v>0</v>
          </cell>
          <cell r="AH16">
            <v>1.172839972131714</v>
          </cell>
          <cell r="AI16">
            <v>2.5466407146720886</v>
          </cell>
          <cell r="AJ16">
            <v>0</v>
          </cell>
          <cell r="AK16">
            <v>1.1814944096397377</v>
          </cell>
          <cell r="AL16">
            <v>2.5686006099120355</v>
          </cell>
          <cell r="AM16">
            <v>0</v>
          </cell>
          <cell r="AN16">
            <v>1.1916825437584757</v>
          </cell>
          <cell r="AO16">
            <v>2.5924495508933578</v>
          </cell>
          <cell r="AP16">
            <v>0</v>
          </cell>
          <cell r="AQ16">
            <v>1.2027470675414631</v>
          </cell>
          <cell r="AR16">
            <v>2.6158262250475106</v>
          </cell>
          <cell r="AS16">
            <v>0</v>
          </cell>
          <cell r="AT16">
            <v>1.2135924960583231</v>
          </cell>
          <cell r="AU16">
            <v>2.6384945151363857</v>
          </cell>
          <cell r="AV16">
            <v>0</v>
          </cell>
          <cell r="AW16">
            <v>1.2241092752261871</v>
          </cell>
          <cell r="AX16">
            <v>2.6635240854428526</v>
          </cell>
          <cell r="AY16">
            <v>0</v>
          </cell>
          <cell r="AZ16">
            <v>1.2357215522240372</v>
          </cell>
          <cell r="BA16">
            <v>2.6904426799233918</v>
          </cell>
          <cell r="BB16">
            <v>0</v>
          </cell>
          <cell r="BC16">
            <v>1.2482102274858757</v>
          </cell>
          <cell r="BD16">
            <v>2.7164167623168947</v>
          </cell>
          <cell r="BE16">
            <v>0</v>
          </cell>
          <cell r="BF16">
            <v>1.2602607036157201</v>
          </cell>
          <cell r="BG16">
            <v>3.9766774659326147</v>
          </cell>
        </row>
        <row r="17">
          <cell r="A17" t="str">
            <v>RIO LARGO-AL</v>
          </cell>
          <cell r="B17">
            <v>121.31425247925517</v>
          </cell>
          <cell r="C17">
            <v>0</v>
          </cell>
          <cell r="D17">
            <v>56.282816743555628</v>
          </cell>
          <cell r="E17">
            <v>177.5970692228108</v>
          </cell>
          <cell r="G17">
            <v>5.195232262069772E-6</v>
          </cell>
          <cell r="H17">
            <v>0</v>
          </cell>
          <cell r="I17">
            <v>3.1171393572418518E-6</v>
          </cell>
          <cell r="K17">
            <v>4.7406432568122661</v>
          </cell>
          <cell r="L17">
            <v>0</v>
          </cell>
          <cell r="M17">
            <v>2.1993850469181759</v>
          </cell>
          <cell r="N17">
            <v>4.7824172570230132</v>
          </cell>
          <cell r="O17">
            <v>0</v>
          </cell>
          <cell r="P17">
            <v>2.2187657673576462</v>
          </cell>
          <cell r="Q17">
            <v>4.8213750123462287</v>
          </cell>
          <cell r="R17">
            <v>0</v>
          </cell>
          <cell r="S17">
            <v>2.236839924471747</v>
          </cell>
          <cell r="T17">
            <v>4.8584552913547325</v>
          </cell>
          <cell r="U17">
            <v>0</v>
          </cell>
          <cell r="V17">
            <v>2.2540430352615899</v>
          </cell>
          <cell r="W17">
            <v>4.9011680178075663</v>
          </cell>
          <cell r="X17">
            <v>0</v>
          </cell>
          <cell r="Y17">
            <v>2.2738592768043207</v>
          </cell>
          <cell r="Z17">
            <v>4.9420032617789573</v>
          </cell>
          <cell r="AA17">
            <v>0</v>
          </cell>
          <cell r="AB17">
            <v>2.2928044747627556</v>
          </cell>
          <cell r="AC17">
            <v>4.9814303938892648</v>
          </cell>
          <cell r="AD17">
            <v>0</v>
          </cell>
          <cell r="AE17">
            <v>2.3110963900329682</v>
          </cell>
          <cell r="AF17">
            <v>5.0250818594943363</v>
          </cell>
          <cell r="AG17">
            <v>0</v>
          </cell>
          <cell r="AH17">
            <v>2.3313481441224115</v>
          </cell>
          <cell r="AI17">
            <v>5.0621621405913242</v>
          </cell>
          <cell r="AJ17">
            <v>0</v>
          </cell>
          <cell r="AK17">
            <v>2.34855126415769</v>
          </cell>
          <cell r="AL17">
            <v>5.1058135868493508</v>
          </cell>
          <cell r="AM17">
            <v>0</v>
          </cell>
          <cell r="AN17">
            <v>2.3688030360397647</v>
          </cell>
          <cell r="AO17">
            <v>5.1532200409413207</v>
          </cell>
          <cell r="AP17">
            <v>0</v>
          </cell>
          <cell r="AQ17">
            <v>2.3907968779960389</v>
          </cell>
          <cell r="AR17">
            <v>5.1996877323570416</v>
          </cell>
          <cell r="AS17">
            <v>0</v>
          </cell>
          <cell r="AT17">
            <v>2.4123552067073613</v>
          </cell>
          <cell r="AU17">
            <v>5.2447473119116781</v>
          </cell>
          <cell r="AV17">
            <v>0</v>
          </cell>
          <cell r="AW17">
            <v>2.4332602527304612</v>
          </cell>
          <cell r="AX17">
            <v>5.2945005976699244</v>
          </cell>
          <cell r="AY17">
            <v>0</v>
          </cell>
          <cell r="AZ17">
            <v>2.4563429077143017</v>
          </cell>
          <cell r="BA17">
            <v>5.3480088483910571</v>
          </cell>
          <cell r="BB17">
            <v>0</v>
          </cell>
          <cell r="BC17">
            <v>2.481167649866733</v>
          </cell>
          <cell r="BD17">
            <v>5.3996396166307452</v>
          </cell>
          <cell r="BE17">
            <v>0</v>
          </cell>
          <cell r="BF17">
            <v>2.5051213484348689</v>
          </cell>
          <cell r="BG17">
            <v>7.9047609650656145</v>
          </cell>
        </row>
        <row r="18">
          <cell r="A18" t="str">
            <v>AUTAZES-AM</v>
          </cell>
          <cell r="B18">
            <v>125.405887586901</v>
          </cell>
          <cell r="C18">
            <v>0</v>
          </cell>
          <cell r="D18">
            <v>58.181099461693044</v>
          </cell>
          <cell r="E18">
            <v>183.58698704859404</v>
          </cell>
          <cell r="G18">
            <v>5.3704548289276431E-6</v>
          </cell>
          <cell r="H18">
            <v>0</v>
          </cell>
          <cell r="I18">
            <v>3.2222728973565745E-6</v>
          </cell>
          <cell r="K18">
            <v>4.9005336405552189</v>
          </cell>
          <cell r="L18">
            <v>0</v>
          </cell>
          <cell r="M18">
            <v>2.2735649630392478</v>
          </cell>
          <cell r="N18">
            <v>4.9437165763391242</v>
          </cell>
          <cell r="O18">
            <v>0</v>
          </cell>
          <cell r="P18">
            <v>2.2935993481103751</v>
          </cell>
          <cell r="Q18">
            <v>4.9839882821350825</v>
          </cell>
          <cell r="R18">
            <v>0</v>
          </cell>
          <cell r="S18">
            <v>2.3122831026483386</v>
          </cell>
          <cell r="T18">
            <v>5.022319188899945</v>
          </cell>
          <cell r="U18">
            <v>0</v>
          </cell>
          <cell r="V18">
            <v>2.3300664325849838</v>
          </cell>
          <cell r="W18">
            <v>5.0664725118822558</v>
          </cell>
          <cell r="X18">
            <v>0</v>
          </cell>
          <cell r="Y18">
            <v>2.3505510278284611</v>
          </cell>
          <cell r="Z18">
            <v>5.1086850294587505</v>
          </cell>
          <cell r="AA18">
            <v>0</v>
          </cell>
          <cell r="AB18">
            <v>2.3701352013029946</v>
          </cell>
          <cell r="AC18">
            <v>5.1494419429808831</v>
          </cell>
          <cell r="AD18">
            <v>0</v>
          </cell>
          <cell r="AE18">
            <v>2.3890440584508195</v>
          </cell>
          <cell r="AF18">
            <v>5.1945656665071782</v>
          </cell>
          <cell r="AG18">
            <v>0</v>
          </cell>
          <cell r="AH18">
            <v>2.4099788550215075</v>
          </cell>
          <cell r="AI18">
            <v>5.2328965754309644</v>
          </cell>
          <cell r="AJ18">
            <v>0</v>
          </cell>
          <cell r="AK18">
            <v>2.427762194515414</v>
          </cell>
          <cell r="AL18">
            <v>5.2780202789576851</v>
          </cell>
          <cell r="AM18">
            <v>0</v>
          </cell>
          <cell r="AN18">
            <v>2.4486970094788356</v>
          </cell>
          <cell r="AO18">
            <v>5.3270256376130325</v>
          </cell>
          <cell r="AP18">
            <v>0</v>
          </cell>
          <cell r="AQ18">
            <v>2.4714326503092008</v>
          </cell>
          <cell r="AR18">
            <v>5.3750605714069755</v>
          </cell>
          <cell r="AS18">
            <v>0</v>
          </cell>
          <cell r="AT18">
            <v>2.4937180890905664</v>
          </cell>
          <cell r="AU18">
            <v>5.4216399011465546</v>
          </cell>
          <cell r="AV18">
            <v>0</v>
          </cell>
          <cell r="AW18">
            <v>2.5153282115452233</v>
          </cell>
          <cell r="AX18">
            <v>5.4730712444006748</v>
          </cell>
          <cell r="AY18">
            <v>0</v>
          </cell>
          <cell r="AZ18">
            <v>2.5391893884222414</v>
          </cell>
          <cell r="BA18">
            <v>5.5283841984664264</v>
          </cell>
          <cell r="BB18">
            <v>0</v>
          </cell>
          <cell r="BC18">
            <v>2.5648514088371464</v>
          </cell>
          <cell r="BD18">
            <v>5.5817563471263618</v>
          </cell>
          <cell r="BE18">
            <v>0</v>
          </cell>
          <cell r="BF18">
            <v>2.5896130074831083</v>
          </cell>
          <cell r="BG18">
            <v>8.171369354609471</v>
          </cell>
        </row>
        <row r="19">
          <cell r="A19" t="str">
            <v>CAREIRO DA VARZEA-AM</v>
          </cell>
          <cell r="B19">
            <v>125.405887586901</v>
          </cell>
          <cell r="C19">
            <v>0</v>
          </cell>
          <cell r="D19">
            <v>58.181099461693044</v>
          </cell>
          <cell r="E19">
            <v>183.58698704859404</v>
          </cell>
          <cell r="G19">
            <v>5.3704548289276431E-6</v>
          </cell>
          <cell r="H19">
            <v>0</v>
          </cell>
          <cell r="I19">
            <v>3.2222728973565745E-6</v>
          </cell>
          <cell r="K19">
            <v>4.9005336405552189</v>
          </cell>
          <cell r="L19">
            <v>0</v>
          </cell>
          <cell r="M19">
            <v>2.2735649630392478</v>
          </cell>
          <cell r="N19">
            <v>4.9437165763391242</v>
          </cell>
          <cell r="O19">
            <v>0</v>
          </cell>
          <cell r="P19">
            <v>2.2935993481103751</v>
          </cell>
          <cell r="Q19">
            <v>4.9839882821350825</v>
          </cell>
          <cell r="R19">
            <v>0</v>
          </cell>
          <cell r="S19">
            <v>2.3122831026483386</v>
          </cell>
          <cell r="T19">
            <v>5.022319188899945</v>
          </cell>
          <cell r="U19">
            <v>0</v>
          </cell>
          <cell r="V19">
            <v>2.3300664325849838</v>
          </cell>
          <cell r="W19">
            <v>5.0664725118822558</v>
          </cell>
          <cell r="X19">
            <v>0</v>
          </cell>
          <cell r="Y19">
            <v>2.3505510278284611</v>
          </cell>
          <cell r="Z19">
            <v>5.1086850294587505</v>
          </cell>
          <cell r="AA19">
            <v>0</v>
          </cell>
          <cell r="AB19">
            <v>2.3701352013029946</v>
          </cell>
          <cell r="AC19">
            <v>5.1494419429808831</v>
          </cell>
          <cell r="AD19">
            <v>0</v>
          </cell>
          <cell r="AE19">
            <v>2.3890440584508195</v>
          </cell>
          <cell r="AF19">
            <v>5.1945656665071782</v>
          </cell>
          <cell r="AG19">
            <v>0</v>
          </cell>
          <cell r="AH19">
            <v>2.4099788550215075</v>
          </cell>
          <cell r="AI19">
            <v>5.2328965754309644</v>
          </cell>
          <cell r="AJ19">
            <v>0</v>
          </cell>
          <cell r="AK19">
            <v>2.427762194515414</v>
          </cell>
          <cell r="AL19">
            <v>5.2780202789576851</v>
          </cell>
          <cell r="AM19">
            <v>0</v>
          </cell>
          <cell r="AN19">
            <v>2.4486970094788356</v>
          </cell>
          <cell r="AO19">
            <v>5.3270256376130325</v>
          </cell>
          <cell r="AP19">
            <v>0</v>
          </cell>
          <cell r="AQ19">
            <v>2.4714326503092008</v>
          </cell>
          <cell r="AR19">
            <v>5.3750605714069755</v>
          </cell>
          <cell r="AS19">
            <v>0</v>
          </cell>
          <cell r="AT19">
            <v>2.4937180890905664</v>
          </cell>
          <cell r="AU19">
            <v>5.4216399011465546</v>
          </cell>
          <cell r="AV19">
            <v>0</v>
          </cell>
          <cell r="AW19">
            <v>2.5153282115452233</v>
          </cell>
          <cell r="AX19">
            <v>5.4730712444006748</v>
          </cell>
          <cell r="AY19">
            <v>0</v>
          </cell>
          <cell r="AZ19">
            <v>2.5391893884222414</v>
          </cell>
          <cell r="BA19">
            <v>5.5283841984664264</v>
          </cell>
          <cell r="BB19">
            <v>0</v>
          </cell>
          <cell r="BC19">
            <v>2.5648514088371464</v>
          </cell>
          <cell r="BD19">
            <v>5.5817563471263618</v>
          </cell>
          <cell r="BE19">
            <v>0</v>
          </cell>
          <cell r="BF19">
            <v>2.5896130074831083</v>
          </cell>
          <cell r="BG19">
            <v>8.171369354609471</v>
          </cell>
        </row>
        <row r="20">
          <cell r="A20" t="str">
            <v>IRANDUBA-AM</v>
          </cell>
          <cell r="B20">
            <v>125.405887586901</v>
          </cell>
          <cell r="C20">
            <v>0</v>
          </cell>
          <cell r="D20">
            <v>58.181099461693044</v>
          </cell>
          <cell r="E20">
            <v>183.58698704859404</v>
          </cell>
          <cell r="G20">
            <v>5.3704548289276431E-6</v>
          </cell>
          <cell r="H20">
            <v>0</v>
          </cell>
          <cell r="I20">
            <v>3.2222728973565745E-6</v>
          </cell>
          <cell r="K20">
            <v>4.9005336405552189</v>
          </cell>
          <cell r="L20">
            <v>0</v>
          </cell>
          <cell r="M20">
            <v>2.2735649630392478</v>
          </cell>
          <cell r="N20">
            <v>4.9437165763391242</v>
          </cell>
          <cell r="O20">
            <v>0</v>
          </cell>
          <cell r="P20">
            <v>2.2935993481103751</v>
          </cell>
          <cell r="Q20">
            <v>4.9839882821350825</v>
          </cell>
          <cell r="R20">
            <v>0</v>
          </cell>
          <cell r="S20">
            <v>2.3122831026483386</v>
          </cell>
          <cell r="T20">
            <v>5.022319188899945</v>
          </cell>
          <cell r="U20">
            <v>0</v>
          </cell>
          <cell r="V20">
            <v>2.3300664325849838</v>
          </cell>
          <cell r="W20">
            <v>5.0664725118822558</v>
          </cell>
          <cell r="X20">
            <v>0</v>
          </cell>
          <cell r="Y20">
            <v>2.3505510278284611</v>
          </cell>
          <cell r="Z20">
            <v>5.1086850294587505</v>
          </cell>
          <cell r="AA20">
            <v>0</v>
          </cell>
          <cell r="AB20">
            <v>2.3701352013029946</v>
          </cell>
          <cell r="AC20">
            <v>5.1494419429808831</v>
          </cell>
          <cell r="AD20">
            <v>0</v>
          </cell>
          <cell r="AE20">
            <v>2.3890440584508195</v>
          </cell>
          <cell r="AF20">
            <v>5.1945656665071782</v>
          </cell>
          <cell r="AG20">
            <v>0</v>
          </cell>
          <cell r="AH20">
            <v>2.4099788550215075</v>
          </cell>
          <cell r="AI20">
            <v>5.2328965754309644</v>
          </cell>
          <cell r="AJ20">
            <v>0</v>
          </cell>
          <cell r="AK20">
            <v>2.427762194515414</v>
          </cell>
          <cell r="AL20">
            <v>5.2780202789576851</v>
          </cell>
          <cell r="AM20">
            <v>0</v>
          </cell>
          <cell r="AN20">
            <v>2.4486970094788356</v>
          </cell>
          <cell r="AO20">
            <v>5.3270256376130325</v>
          </cell>
          <cell r="AP20">
            <v>0</v>
          </cell>
          <cell r="AQ20">
            <v>2.4714326503092008</v>
          </cell>
          <cell r="AR20">
            <v>5.3750605714069755</v>
          </cell>
          <cell r="AS20">
            <v>0</v>
          </cell>
          <cell r="AT20">
            <v>2.4937180890905664</v>
          </cell>
          <cell r="AU20">
            <v>5.4216399011465546</v>
          </cell>
          <cell r="AV20">
            <v>0</v>
          </cell>
          <cell r="AW20">
            <v>2.5153282115452233</v>
          </cell>
          <cell r="AX20">
            <v>5.4730712444006748</v>
          </cell>
          <cell r="AY20">
            <v>0</v>
          </cell>
          <cell r="AZ20">
            <v>2.5391893884222414</v>
          </cell>
          <cell r="BA20">
            <v>5.5283841984664264</v>
          </cell>
          <cell r="BB20">
            <v>0</v>
          </cell>
          <cell r="BC20">
            <v>2.5648514088371464</v>
          </cell>
          <cell r="BD20">
            <v>5.5817563471263618</v>
          </cell>
          <cell r="BE20">
            <v>0</v>
          </cell>
          <cell r="BF20">
            <v>2.5896130074831083</v>
          </cell>
          <cell r="BG20">
            <v>8.171369354609471</v>
          </cell>
        </row>
        <row r="21">
          <cell r="A21" t="str">
            <v>ITACOATIARA-AM</v>
          </cell>
          <cell r="B21">
            <v>125.405887586901</v>
          </cell>
          <cell r="C21">
            <v>0</v>
          </cell>
          <cell r="D21">
            <v>58.181099461693044</v>
          </cell>
          <cell r="E21">
            <v>183.58698704859404</v>
          </cell>
          <cell r="G21">
            <v>5.3704548289276431E-6</v>
          </cell>
          <cell r="H21">
            <v>0</v>
          </cell>
          <cell r="I21">
            <v>3.2222728973565745E-6</v>
          </cell>
          <cell r="K21">
            <v>4.9005336405552189</v>
          </cell>
          <cell r="L21">
            <v>0</v>
          </cell>
          <cell r="M21">
            <v>2.2735649630392478</v>
          </cell>
          <cell r="N21">
            <v>4.9437165763391242</v>
          </cell>
          <cell r="O21">
            <v>0</v>
          </cell>
          <cell r="P21">
            <v>2.2935993481103751</v>
          </cell>
          <cell r="Q21">
            <v>4.9839882821350825</v>
          </cell>
          <cell r="R21">
            <v>0</v>
          </cell>
          <cell r="S21">
            <v>2.3122831026483386</v>
          </cell>
          <cell r="T21">
            <v>5.022319188899945</v>
          </cell>
          <cell r="U21">
            <v>0</v>
          </cell>
          <cell r="V21">
            <v>2.3300664325849838</v>
          </cell>
          <cell r="W21">
            <v>5.0664725118822558</v>
          </cell>
          <cell r="X21">
            <v>0</v>
          </cell>
          <cell r="Y21">
            <v>2.3505510278284611</v>
          </cell>
          <cell r="Z21">
            <v>5.1086850294587505</v>
          </cell>
          <cell r="AA21">
            <v>0</v>
          </cell>
          <cell r="AB21">
            <v>2.3701352013029946</v>
          </cell>
          <cell r="AC21">
            <v>5.1494419429808831</v>
          </cell>
          <cell r="AD21">
            <v>0</v>
          </cell>
          <cell r="AE21">
            <v>2.3890440584508195</v>
          </cell>
          <cell r="AF21">
            <v>5.1945656665071782</v>
          </cell>
          <cell r="AG21">
            <v>0</v>
          </cell>
          <cell r="AH21">
            <v>2.4099788550215075</v>
          </cell>
          <cell r="AI21">
            <v>5.2328965754309644</v>
          </cell>
          <cell r="AJ21">
            <v>0</v>
          </cell>
          <cell r="AK21">
            <v>2.427762194515414</v>
          </cell>
          <cell r="AL21">
            <v>5.2780202789576851</v>
          </cell>
          <cell r="AM21">
            <v>0</v>
          </cell>
          <cell r="AN21">
            <v>2.4486970094788356</v>
          </cell>
          <cell r="AO21">
            <v>5.3270256376130325</v>
          </cell>
          <cell r="AP21">
            <v>0</v>
          </cell>
          <cell r="AQ21">
            <v>2.4714326503092008</v>
          </cell>
          <cell r="AR21">
            <v>5.3750605714069755</v>
          </cell>
          <cell r="AS21">
            <v>0</v>
          </cell>
          <cell r="AT21">
            <v>2.4937180890905664</v>
          </cell>
          <cell r="AU21">
            <v>5.4216399011465546</v>
          </cell>
          <cell r="AV21">
            <v>0</v>
          </cell>
          <cell r="AW21">
            <v>2.5153282115452233</v>
          </cell>
          <cell r="AX21">
            <v>5.4730712444006748</v>
          </cell>
          <cell r="AY21">
            <v>0</v>
          </cell>
          <cell r="AZ21">
            <v>2.5391893884222414</v>
          </cell>
          <cell r="BA21">
            <v>5.5283841984664264</v>
          </cell>
          <cell r="BB21">
            <v>0</v>
          </cell>
          <cell r="BC21">
            <v>2.5648514088371464</v>
          </cell>
          <cell r="BD21">
            <v>5.5817563471263618</v>
          </cell>
          <cell r="BE21">
            <v>0</v>
          </cell>
          <cell r="BF21">
            <v>2.5896130074831083</v>
          </cell>
          <cell r="BG21">
            <v>8.171369354609471</v>
          </cell>
        </row>
        <row r="22">
          <cell r="A22" t="str">
            <v>ITAPIRANGA-AM</v>
          </cell>
          <cell r="B22">
            <v>125.405887586901</v>
          </cell>
          <cell r="C22">
            <v>0</v>
          </cell>
          <cell r="D22">
            <v>58.181099461693044</v>
          </cell>
          <cell r="E22">
            <v>183.58698704859404</v>
          </cell>
          <cell r="G22">
            <v>5.3704548289276431E-6</v>
          </cell>
          <cell r="H22">
            <v>0</v>
          </cell>
          <cell r="I22">
            <v>3.2222728973565745E-6</v>
          </cell>
          <cell r="K22">
            <v>4.9005336405552189</v>
          </cell>
          <cell r="L22">
            <v>0</v>
          </cell>
          <cell r="M22">
            <v>2.2735649630392478</v>
          </cell>
          <cell r="N22">
            <v>4.9437165763391242</v>
          </cell>
          <cell r="O22">
            <v>0</v>
          </cell>
          <cell r="P22">
            <v>2.2935993481103751</v>
          </cell>
          <cell r="Q22">
            <v>4.9839882821350825</v>
          </cell>
          <cell r="R22">
            <v>0</v>
          </cell>
          <cell r="S22">
            <v>2.3122831026483386</v>
          </cell>
          <cell r="T22">
            <v>5.022319188899945</v>
          </cell>
          <cell r="U22">
            <v>0</v>
          </cell>
          <cell r="V22">
            <v>2.3300664325849838</v>
          </cell>
          <cell r="W22">
            <v>5.0664725118822558</v>
          </cell>
          <cell r="X22">
            <v>0</v>
          </cell>
          <cell r="Y22">
            <v>2.3505510278284611</v>
          </cell>
          <cell r="Z22">
            <v>5.1086850294587505</v>
          </cell>
          <cell r="AA22">
            <v>0</v>
          </cell>
          <cell r="AB22">
            <v>2.3701352013029946</v>
          </cell>
          <cell r="AC22">
            <v>5.1494419429808831</v>
          </cell>
          <cell r="AD22">
            <v>0</v>
          </cell>
          <cell r="AE22">
            <v>2.3890440584508195</v>
          </cell>
          <cell r="AF22">
            <v>5.1945656665071782</v>
          </cell>
          <cell r="AG22">
            <v>0</v>
          </cell>
          <cell r="AH22">
            <v>2.4099788550215075</v>
          </cell>
          <cell r="AI22">
            <v>5.2328965754309644</v>
          </cell>
          <cell r="AJ22">
            <v>0</v>
          </cell>
          <cell r="AK22">
            <v>2.427762194515414</v>
          </cell>
          <cell r="AL22">
            <v>5.2780202789576851</v>
          </cell>
          <cell r="AM22">
            <v>0</v>
          </cell>
          <cell r="AN22">
            <v>2.4486970094788356</v>
          </cell>
          <cell r="AO22">
            <v>5.3270256376130325</v>
          </cell>
          <cell r="AP22">
            <v>0</v>
          </cell>
          <cell r="AQ22">
            <v>2.4714326503092008</v>
          </cell>
          <cell r="AR22">
            <v>5.3750605714069755</v>
          </cell>
          <cell r="AS22">
            <v>0</v>
          </cell>
          <cell r="AT22">
            <v>2.4937180890905664</v>
          </cell>
          <cell r="AU22">
            <v>5.4216399011465546</v>
          </cell>
          <cell r="AV22">
            <v>0</v>
          </cell>
          <cell r="AW22">
            <v>2.5153282115452233</v>
          </cell>
          <cell r="AX22">
            <v>5.4730712444006748</v>
          </cell>
          <cell r="AY22">
            <v>0</v>
          </cell>
          <cell r="AZ22">
            <v>2.5391893884222414</v>
          </cell>
          <cell r="BA22">
            <v>5.5283841984664264</v>
          </cell>
          <cell r="BB22">
            <v>0</v>
          </cell>
          <cell r="BC22">
            <v>2.5648514088371464</v>
          </cell>
          <cell r="BD22">
            <v>5.5817563471263618</v>
          </cell>
          <cell r="BE22">
            <v>0</v>
          </cell>
          <cell r="BF22">
            <v>2.5896130074831083</v>
          </cell>
          <cell r="BG22">
            <v>8.171369354609471</v>
          </cell>
        </row>
        <row r="23">
          <cell r="A23" t="str">
            <v>MANAUS-AM</v>
          </cell>
          <cell r="B23">
            <v>2424.5258641528585</v>
          </cell>
          <cell r="C23">
            <v>0</v>
          </cell>
          <cell r="D23">
            <v>1124.8401742858764</v>
          </cell>
          <cell r="E23">
            <v>3549.3660384387349</v>
          </cell>
          <cell r="G23">
            <v>1.038293088590184E-4</v>
          </cell>
          <cell r="H23">
            <v>0</v>
          </cell>
          <cell r="I23">
            <v>6.2297585315410821E-5</v>
          </cell>
          <cell r="K23">
            <v>94.744120776976573</v>
          </cell>
          <cell r="L23">
            <v>0</v>
          </cell>
          <cell r="M23">
            <v>43.955807520604573</v>
          </cell>
          <cell r="N23">
            <v>95.578995013846665</v>
          </cell>
          <cell r="O23">
            <v>0</v>
          </cell>
          <cell r="P23">
            <v>44.343140888375572</v>
          </cell>
          <cell r="Q23">
            <v>96.357585191506345</v>
          </cell>
          <cell r="R23">
            <v>0</v>
          </cell>
          <cell r="S23">
            <v>44.704361936194282</v>
          </cell>
          <cell r="T23">
            <v>97.098653068271233</v>
          </cell>
          <cell r="U23">
            <v>0</v>
          </cell>
          <cell r="V23">
            <v>45.048174688624123</v>
          </cell>
          <cell r="W23">
            <v>97.952288217456115</v>
          </cell>
          <cell r="X23">
            <v>0</v>
          </cell>
          <cell r="Y23">
            <v>45.444212162942044</v>
          </cell>
          <cell r="Z23">
            <v>98.768400942501003</v>
          </cell>
          <cell r="AA23">
            <v>0</v>
          </cell>
          <cell r="AB23">
            <v>45.822841396630608</v>
          </cell>
          <cell r="AC23">
            <v>99.556371849440893</v>
          </cell>
          <cell r="AD23">
            <v>0</v>
          </cell>
          <cell r="AE23">
            <v>46.188414449847151</v>
          </cell>
          <cell r="AF23">
            <v>100.42876816895638</v>
          </cell>
          <cell r="AG23">
            <v>0</v>
          </cell>
          <cell r="AH23">
            <v>46.593155859705107</v>
          </cell>
          <cell r="AI23">
            <v>101.16983608746067</v>
          </cell>
          <cell r="AJ23">
            <v>0</v>
          </cell>
          <cell r="AK23">
            <v>46.936968796909596</v>
          </cell>
          <cell r="AL23">
            <v>102.04223202031581</v>
          </cell>
          <cell r="AM23">
            <v>0</v>
          </cell>
          <cell r="AN23">
            <v>47.341710562362174</v>
          </cell>
          <cell r="AO23">
            <v>102.9896736582504</v>
          </cell>
          <cell r="AP23">
            <v>0</v>
          </cell>
          <cell r="AQ23">
            <v>47.781268467433513</v>
          </cell>
          <cell r="AR23">
            <v>103.91835365571528</v>
          </cell>
          <cell r="AS23">
            <v>0</v>
          </cell>
          <cell r="AT23">
            <v>48.21212242301015</v>
          </cell>
          <cell r="AU23">
            <v>104.81889183507514</v>
          </cell>
          <cell r="AV23">
            <v>0</v>
          </cell>
          <cell r="AW23">
            <v>48.629920198114768</v>
          </cell>
          <cell r="AX23">
            <v>105.81323607478501</v>
          </cell>
          <cell r="AY23">
            <v>0</v>
          </cell>
          <cell r="AZ23">
            <v>49.09123857479279</v>
          </cell>
          <cell r="BA23">
            <v>106.88262516277484</v>
          </cell>
          <cell r="BB23">
            <v>0</v>
          </cell>
          <cell r="BC23">
            <v>49.587373432729521</v>
          </cell>
          <cell r="BD23">
            <v>107.9144918266247</v>
          </cell>
          <cell r="BE23">
            <v>0</v>
          </cell>
          <cell r="BF23">
            <v>50.066100050036894</v>
          </cell>
          <cell r="BG23">
            <v>157.98059187666161</v>
          </cell>
        </row>
        <row r="24">
          <cell r="A24" t="str">
            <v>PARINTINS-AM</v>
          </cell>
          <cell r="B24">
            <v>125.405887586901</v>
          </cell>
          <cell r="C24">
            <v>0</v>
          </cell>
          <cell r="D24">
            <v>58.181099461693044</v>
          </cell>
          <cell r="E24">
            <v>183.58698704859404</v>
          </cell>
          <cell r="G24">
            <v>5.3704548289276431E-6</v>
          </cell>
          <cell r="H24">
            <v>0</v>
          </cell>
          <cell r="I24">
            <v>3.2222728973565745E-6</v>
          </cell>
          <cell r="K24">
            <v>4.9005336405552189</v>
          </cell>
          <cell r="L24">
            <v>0</v>
          </cell>
          <cell r="M24">
            <v>2.2735649630392478</v>
          </cell>
          <cell r="N24">
            <v>4.9437165763391242</v>
          </cell>
          <cell r="O24">
            <v>0</v>
          </cell>
          <cell r="P24">
            <v>2.2935993481103751</v>
          </cell>
          <cell r="Q24">
            <v>4.9839882821350825</v>
          </cell>
          <cell r="R24">
            <v>0</v>
          </cell>
          <cell r="S24">
            <v>2.3122831026483386</v>
          </cell>
          <cell r="T24">
            <v>5.022319188899945</v>
          </cell>
          <cell r="U24">
            <v>0</v>
          </cell>
          <cell r="V24">
            <v>2.3300664325849838</v>
          </cell>
          <cell r="W24">
            <v>5.0664725118822558</v>
          </cell>
          <cell r="X24">
            <v>0</v>
          </cell>
          <cell r="Y24">
            <v>2.3505510278284611</v>
          </cell>
          <cell r="Z24">
            <v>5.1086850294587505</v>
          </cell>
          <cell r="AA24">
            <v>0</v>
          </cell>
          <cell r="AB24">
            <v>2.3701352013029946</v>
          </cell>
          <cell r="AC24">
            <v>5.1494419429808831</v>
          </cell>
          <cell r="AD24">
            <v>0</v>
          </cell>
          <cell r="AE24">
            <v>2.3890440584508195</v>
          </cell>
          <cell r="AF24">
            <v>5.1945656665071782</v>
          </cell>
          <cell r="AG24">
            <v>0</v>
          </cell>
          <cell r="AH24">
            <v>2.4099788550215075</v>
          </cell>
          <cell r="AI24">
            <v>5.2328965754309644</v>
          </cell>
          <cell r="AJ24">
            <v>0</v>
          </cell>
          <cell r="AK24">
            <v>2.427762194515414</v>
          </cell>
          <cell r="AL24">
            <v>5.2780202789576851</v>
          </cell>
          <cell r="AM24">
            <v>0</v>
          </cell>
          <cell r="AN24">
            <v>2.4486970094788356</v>
          </cell>
          <cell r="AO24">
            <v>5.3270256376130325</v>
          </cell>
          <cell r="AP24">
            <v>0</v>
          </cell>
          <cell r="AQ24">
            <v>2.4714326503092008</v>
          </cell>
          <cell r="AR24">
            <v>5.3750605714069755</v>
          </cell>
          <cell r="AS24">
            <v>0</v>
          </cell>
          <cell r="AT24">
            <v>2.4937180890905664</v>
          </cell>
          <cell r="AU24">
            <v>5.4216399011465546</v>
          </cell>
          <cell r="AV24">
            <v>0</v>
          </cell>
          <cell r="AW24">
            <v>2.5153282115452233</v>
          </cell>
          <cell r="AX24">
            <v>5.4730712444006748</v>
          </cell>
          <cell r="AY24">
            <v>0</v>
          </cell>
          <cell r="AZ24">
            <v>2.5391893884222414</v>
          </cell>
          <cell r="BA24">
            <v>5.5283841984664264</v>
          </cell>
          <cell r="BB24">
            <v>0</v>
          </cell>
          <cell r="BC24">
            <v>2.5648514088371464</v>
          </cell>
          <cell r="BD24">
            <v>5.5817563471263618</v>
          </cell>
          <cell r="BE24">
            <v>0</v>
          </cell>
          <cell r="BF24">
            <v>2.5896130074831083</v>
          </cell>
          <cell r="BG24">
            <v>8.171369354609471</v>
          </cell>
        </row>
        <row r="25">
          <cell r="A25" t="str">
            <v>SILVES-AM</v>
          </cell>
          <cell r="B25">
            <v>125.405887586901</v>
          </cell>
          <cell r="C25">
            <v>0</v>
          </cell>
          <cell r="D25">
            <v>58.181099461693044</v>
          </cell>
          <cell r="E25">
            <v>183.58698704859404</v>
          </cell>
          <cell r="G25">
            <v>5.3704548289276431E-6</v>
          </cell>
          <cell r="H25">
            <v>0</v>
          </cell>
          <cell r="I25">
            <v>3.2222728973565745E-6</v>
          </cell>
          <cell r="K25">
            <v>4.9005336405552189</v>
          </cell>
          <cell r="L25">
            <v>0</v>
          </cell>
          <cell r="M25">
            <v>2.2735649630392478</v>
          </cell>
          <cell r="N25">
            <v>4.9437165763391242</v>
          </cell>
          <cell r="O25">
            <v>0</v>
          </cell>
          <cell r="P25">
            <v>2.2935993481103751</v>
          </cell>
          <cell r="Q25">
            <v>4.9839882821350825</v>
          </cell>
          <cell r="R25">
            <v>0</v>
          </cell>
          <cell r="S25">
            <v>2.3122831026483386</v>
          </cell>
          <cell r="T25">
            <v>5.022319188899945</v>
          </cell>
          <cell r="U25">
            <v>0</v>
          </cell>
          <cell r="V25">
            <v>2.3300664325849838</v>
          </cell>
          <cell r="W25">
            <v>5.0664725118822558</v>
          </cell>
          <cell r="X25">
            <v>0</v>
          </cell>
          <cell r="Y25">
            <v>2.3505510278284611</v>
          </cell>
          <cell r="Z25">
            <v>5.1086850294587505</v>
          </cell>
          <cell r="AA25">
            <v>0</v>
          </cell>
          <cell r="AB25">
            <v>2.3701352013029946</v>
          </cell>
          <cell r="AC25">
            <v>5.1494419429808831</v>
          </cell>
          <cell r="AD25">
            <v>0</v>
          </cell>
          <cell r="AE25">
            <v>2.3890440584508195</v>
          </cell>
          <cell r="AF25">
            <v>5.1945656665071782</v>
          </cell>
          <cell r="AG25">
            <v>0</v>
          </cell>
          <cell r="AH25">
            <v>2.4099788550215075</v>
          </cell>
          <cell r="AI25">
            <v>5.2328965754309644</v>
          </cell>
          <cell r="AJ25">
            <v>0</v>
          </cell>
          <cell r="AK25">
            <v>2.427762194515414</v>
          </cell>
          <cell r="AL25">
            <v>5.2780202789576851</v>
          </cell>
          <cell r="AM25">
            <v>0</v>
          </cell>
          <cell r="AN25">
            <v>2.4486970094788356</v>
          </cell>
          <cell r="AO25">
            <v>5.3270256376130325</v>
          </cell>
          <cell r="AP25">
            <v>0</v>
          </cell>
          <cell r="AQ25">
            <v>2.4714326503092008</v>
          </cell>
          <cell r="AR25">
            <v>5.3750605714069755</v>
          </cell>
          <cell r="AS25">
            <v>0</v>
          </cell>
          <cell r="AT25">
            <v>2.4937180890905664</v>
          </cell>
          <cell r="AU25">
            <v>5.4216399011465546</v>
          </cell>
          <cell r="AV25">
            <v>0</v>
          </cell>
          <cell r="AW25">
            <v>2.5153282115452233</v>
          </cell>
          <cell r="AX25">
            <v>5.4730712444006748</v>
          </cell>
          <cell r="AY25">
            <v>0</v>
          </cell>
          <cell r="AZ25">
            <v>2.5391893884222414</v>
          </cell>
          <cell r="BA25">
            <v>5.5283841984664264</v>
          </cell>
          <cell r="BB25">
            <v>0</v>
          </cell>
          <cell r="BC25">
            <v>2.5648514088371464</v>
          </cell>
          <cell r="BD25">
            <v>5.5817563471263618</v>
          </cell>
          <cell r="BE25">
            <v>0</v>
          </cell>
          <cell r="BF25">
            <v>2.5896130074831083</v>
          </cell>
          <cell r="BG25">
            <v>8.171369354609471</v>
          </cell>
        </row>
        <row r="26">
          <cell r="A26" t="str">
            <v>URUCARA-AM</v>
          </cell>
          <cell r="B26">
            <v>125.405887586901</v>
          </cell>
          <cell r="C26">
            <v>0</v>
          </cell>
          <cell r="D26">
            <v>58.181099461693044</v>
          </cell>
          <cell r="E26">
            <v>183.58698704859404</v>
          </cell>
          <cell r="G26">
            <v>5.3704548289276431E-6</v>
          </cell>
          <cell r="H26">
            <v>0</v>
          </cell>
          <cell r="I26">
            <v>3.2222728973565745E-6</v>
          </cell>
          <cell r="K26">
            <v>4.9005336405552189</v>
          </cell>
          <cell r="L26">
            <v>0</v>
          </cell>
          <cell r="M26">
            <v>2.2735649630392478</v>
          </cell>
          <cell r="N26">
            <v>4.9437165763391242</v>
          </cell>
          <cell r="O26">
            <v>0</v>
          </cell>
          <cell r="P26">
            <v>2.2935993481103751</v>
          </cell>
          <cell r="Q26">
            <v>4.9839882821350825</v>
          </cell>
          <cell r="R26">
            <v>0</v>
          </cell>
          <cell r="S26">
            <v>2.3122831026483386</v>
          </cell>
          <cell r="T26">
            <v>5.022319188899945</v>
          </cell>
          <cell r="U26">
            <v>0</v>
          </cell>
          <cell r="V26">
            <v>2.3300664325849838</v>
          </cell>
          <cell r="W26">
            <v>5.0664725118822558</v>
          </cell>
          <cell r="X26">
            <v>0</v>
          </cell>
          <cell r="Y26">
            <v>2.3505510278284611</v>
          </cell>
          <cell r="Z26">
            <v>5.1086850294587505</v>
          </cell>
          <cell r="AA26">
            <v>0</v>
          </cell>
          <cell r="AB26">
            <v>2.3701352013029946</v>
          </cell>
          <cell r="AC26">
            <v>5.1494419429808831</v>
          </cell>
          <cell r="AD26">
            <v>0</v>
          </cell>
          <cell r="AE26">
            <v>2.3890440584508195</v>
          </cell>
          <cell r="AF26">
            <v>5.1945656665071782</v>
          </cell>
          <cell r="AG26">
            <v>0</v>
          </cell>
          <cell r="AH26">
            <v>2.4099788550215075</v>
          </cell>
          <cell r="AI26">
            <v>5.2328965754309644</v>
          </cell>
          <cell r="AJ26">
            <v>0</v>
          </cell>
          <cell r="AK26">
            <v>2.427762194515414</v>
          </cell>
          <cell r="AL26">
            <v>5.2780202789576851</v>
          </cell>
          <cell r="AM26">
            <v>0</v>
          </cell>
          <cell r="AN26">
            <v>2.4486970094788356</v>
          </cell>
          <cell r="AO26">
            <v>5.3270256376130325</v>
          </cell>
          <cell r="AP26">
            <v>0</v>
          </cell>
          <cell r="AQ26">
            <v>2.4714326503092008</v>
          </cell>
          <cell r="AR26">
            <v>5.3750605714069755</v>
          </cell>
          <cell r="AS26">
            <v>0</v>
          </cell>
          <cell r="AT26">
            <v>2.4937180890905664</v>
          </cell>
          <cell r="AU26">
            <v>5.4216399011465546</v>
          </cell>
          <cell r="AV26">
            <v>0</v>
          </cell>
          <cell r="AW26">
            <v>2.5153282115452233</v>
          </cell>
          <cell r="AX26">
            <v>5.4730712444006748</v>
          </cell>
          <cell r="AY26">
            <v>0</v>
          </cell>
          <cell r="AZ26">
            <v>2.5391893884222414</v>
          </cell>
          <cell r="BA26">
            <v>5.5283841984664264</v>
          </cell>
          <cell r="BB26">
            <v>0</v>
          </cell>
          <cell r="BC26">
            <v>2.5648514088371464</v>
          </cell>
          <cell r="BD26">
            <v>5.5817563471263618</v>
          </cell>
          <cell r="BE26">
            <v>0</v>
          </cell>
          <cell r="BF26">
            <v>2.5896130074831083</v>
          </cell>
          <cell r="BG26">
            <v>8.171369354609471</v>
          </cell>
        </row>
        <row r="27">
          <cell r="A27" t="str">
            <v>URUCURITUBA-AM</v>
          </cell>
          <cell r="B27">
            <v>125.405887586901</v>
          </cell>
          <cell r="C27">
            <v>0</v>
          </cell>
          <cell r="D27">
            <v>58.181099461693044</v>
          </cell>
          <cell r="E27">
            <v>183.58698704859404</v>
          </cell>
          <cell r="G27">
            <v>5.3704548289276431E-6</v>
          </cell>
          <cell r="H27">
            <v>0</v>
          </cell>
          <cell r="I27">
            <v>3.2222728973565745E-6</v>
          </cell>
          <cell r="K27">
            <v>4.9005336405552189</v>
          </cell>
          <cell r="L27">
            <v>0</v>
          </cell>
          <cell r="M27">
            <v>2.2735649630392478</v>
          </cell>
          <cell r="N27">
            <v>4.9437165763391242</v>
          </cell>
          <cell r="O27">
            <v>0</v>
          </cell>
          <cell r="P27">
            <v>2.2935993481103751</v>
          </cell>
          <cell r="Q27">
            <v>4.9839882821350825</v>
          </cell>
          <cell r="R27">
            <v>0</v>
          </cell>
          <cell r="S27">
            <v>2.3122831026483386</v>
          </cell>
          <cell r="T27">
            <v>5.022319188899945</v>
          </cell>
          <cell r="U27">
            <v>0</v>
          </cell>
          <cell r="V27">
            <v>2.3300664325849838</v>
          </cell>
          <cell r="W27">
            <v>5.0664725118822558</v>
          </cell>
          <cell r="X27">
            <v>0</v>
          </cell>
          <cell r="Y27">
            <v>2.3505510278284611</v>
          </cell>
          <cell r="Z27">
            <v>5.1086850294587505</v>
          </cell>
          <cell r="AA27">
            <v>0</v>
          </cell>
          <cell r="AB27">
            <v>2.3701352013029946</v>
          </cell>
          <cell r="AC27">
            <v>5.1494419429808831</v>
          </cell>
          <cell r="AD27">
            <v>0</v>
          </cell>
          <cell r="AE27">
            <v>2.3890440584508195</v>
          </cell>
          <cell r="AF27">
            <v>5.1945656665071782</v>
          </cell>
          <cell r="AG27">
            <v>0</v>
          </cell>
          <cell r="AH27">
            <v>2.4099788550215075</v>
          </cell>
          <cell r="AI27">
            <v>5.2328965754309644</v>
          </cell>
          <cell r="AJ27">
            <v>0</v>
          </cell>
          <cell r="AK27">
            <v>2.427762194515414</v>
          </cell>
          <cell r="AL27">
            <v>5.2780202789576851</v>
          </cell>
          <cell r="AM27">
            <v>0</v>
          </cell>
          <cell r="AN27">
            <v>2.4486970094788356</v>
          </cell>
          <cell r="AO27">
            <v>5.3270256376130325</v>
          </cell>
          <cell r="AP27">
            <v>0</v>
          </cell>
          <cell r="AQ27">
            <v>2.4714326503092008</v>
          </cell>
          <cell r="AR27">
            <v>5.3750605714069755</v>
          </cell>
          <cell r="AS27">
            <v>0</v>
          </cell>
          <cell r="AT27">
            <v>2.4937180890905664</v>
          </cell>
          <cell r="AU27">
            <v>5.4216399011465546</v>
          </cell>
          <cell r="AV27">
            <v>0</v>
          </cell>
          <cell r="AW27">
            <v>2.5153282115452233</v>
          </cell>
          <cell r="AX27">
            <v>5.4730712444006748</v>
          </cell>
          <cell r="AY27">
            <v>0</v>
          </cell>
          <cell r="AZ27">
            <v>2.5391893884222414</v>
          </cell>
          <cell r="BA27">
            <v>5.5283841984664264</v>
          </cell>
          <cell r="BB27">
            <v>0</v>
          </cell>
          <cell r="BC27">
            <v>2.5648514088371464</v>
          </cell>
          <cell r="BD27">
            <v>5.5817563471263618</v>
          </cell>
          <cell r="BE27">
            <v>0</v>
          </cell>
          <cell r="BF27">
            <v>2.5896130074831083</v>
          </cell>
          <cell r="BG27">
            <v>8.171369354609471</v>
          </cell>
        </row>
        <row r="28">
          <cell r="A28" t="str">
            <v>LARANJAL DO JARI-AP</v>
          </cell>
          <cell r="B28">
            <v>125.405887586901</v>
          </cell>
          <cell r="C28">
            <v>0</v>
          </cell>
          <cell r="D28">
            <v>58.181099461693044</v>
          </cell>
          <cell r="E28">
            <v>183.58698704859404</v>
          </cell>
          <cell r="G28">
            <v>5.3704548289276431E-6</v>
          </cell>
          <cell r="H28">
            <v>0</v>
          </cell>
          <cell r="I28">
            <v>3.2222728973565745E-6</v>
          </cell>
          <cell r="K28">
            <v>4.9005336405552189</v>
          </cell>
          <cell r="L28">
            <v>0</v>
          </cell>
          <cell r="M28">
            <v>2.2735649630392478</v>
          </cell>
          <cell r="N28">
            <v>4.9437165763391242</v>
          </cell>
          <cell r="O28">
            <v>0</v>
          </cell>
          <cell r="P28">
            <v>2.2935993481103751</v>
          </cell>
          <cell r="Q28">
            <v>4.9839882821350825</v>
          </cell>
          <cell r="R28">
            <v>0</v>
          </cell>
          <cell r="S28">
            <v>2.3122831026483386</v>
          </cell>
          <cell r="T28">
            <v>5.022319188899945</v>
          </cell>
          <cell r="U28">
            <v>0</v>
          </cell>
          <cell r="V28">
            <v>2.3300664325849838</v>
          </cell>
          <cell r="W28">
            <v>5.0664725118822558</v>
          </cell>
          <cell r="X28">
            <v>0</v>
          </cell>
          <cell r="Y28">
            <v>2.3505510278284611</v>
          </cell>
          <cell r="Z28">
            <v>5.1086850294587505</v>
          </cell>
          <cell r="AA28">
            <v>0</v>
          </cell>
          <cell r="AB28">
            <v>2.3701352013029946</v>
          </cell>
          <cell r="AC28">
            <v>5.1494419429808831</v>
          </cell>
          <cell r="AD28">
            <v>0</v>
          </cell>
          <cell r="AE28">
            <v>2.3890440584508195</v>
          </cell>
          <cell r="AF28">
            <v>5.1945656665071782</v>
          </cell>
          <cell r="AG28">
            <v>0</v>
          </cell>
          <cell r="AH28">
            <v>2.4099788550215075</v>
          </cell>
          <cell r="AI28">
            <v>5.2328965754309644</v>
          </cell>
          <cell r="AJ28">
            <v>0</v>
          </cell>
          <cell r="AK28">
            <v>2.427762194515414</v>
          </cell>
          <cell r="AL28">
            <v>5.2780202789576851</v>
          </cell>
          <cell r="AM28">
            <v>0</v>
          </cell>
          <cell r="AN28">
            <v>2.4486970094788356</v>
          </cell>
          <cell r="AO28">
            <v>5.3270256376130325</v>
          </cell>
          <cell r="AP28">
            <v>0</v>
          </cell>
          <cell r="AQ28">
            <v>2.4714326503092008</v>
          </cell>
          <cell r="AR28">
            <v>5.3750605714069755</v>
          </cell>
          <cell r="AS28">
            <v>0</v>
          </cell>
          <cell r="AT28">
            <v>2.4937180890905664</v>
          </cell>
          <cell r="AU28">
            <v>5.4216399011465546</v>
          </cell>
          <cell r="AV28">
            <v>0</v>
          </cell>
          <cell r="AW28">
            <v>2.5153282115452233</v>
          </cell>
          <cell r="AX28">
            <v>5.4730712444006748</v>
          </cell>
          <cell r="AY28">
            <v>0</v>
          </cell>
          <cell r="AZ28">
            <v>2.5391893884222414</v>
          </cell>
          <cell r="BA28">
            <v>5.5283841984664264</v>
          </cell>
          <cell r="BB28">
            <v>0</v>
          </cell>
          <cell r="BC28">
            <v>2.5648514088371464</v>
          </cell>
          <cell r="BD28">
            <v>5.5817563471263618</v>
          </cell>
          <cell r="BE28">
            <v>0</v>
          </cell>
          <cell r="BF28">
            <v>2.5896130074831083</v>
          </cell>
          <cell r="BG28">
            <v>8.171369354609471</v>
          </cell>
        </row>
        <row r="29">
          <cell r="A29" t="str">
            <v>MACAPA-AP</v>
          </cell>
          <cell r="B29">
            <v>125.405887586901</v>
          </cell>
          <cell r="C29">
            <v>0</v>
          </cell>
          <cell r="D29">
            <v>58.181099461693044</v>
          </cell>
          <cell r="E29">
            <v>183.58698704859404</v>
          </cell>
          <cell r="G29">
            <v>5.3704548289276431E-6</v>
          </cell>
          <cell r="H29">
            <v>0</v>
          </cell>
          <cell r="I29">
            <v>3.2222728973565745E-6</v>
          </cell>
          <cell r="K29">
            <v>4.9005336405552189</v>
          </cell>
          <cell r="L29">
            <v>0</v>
          </cell>
          <cell r="M29">
            <v>2.2735649630392478</v>
          </cell>
          <cell r="N29">
            <v>4.9437165763391242</v>
          </cell>
          <cell r="O29">
            <v>0</v>
          </cell>
          <cell r="P29">
            <v>2.2935993481103751</v>
          </cell>
          <cell r="Q29">
            <v>4.9839882821350825</v>
          </cell>
          <cell r="R29">
            <v>0</v>
          </cell>
          <cell r="S29">
            <v>2.3122831026483386</v>
          </cell>
          <cell r="T29">
            <v>5.022319188899945</v>
          </cell>
          <cell r="U29">
            <v>0</v>
          </cell>
          <cell r="V29">
            <v>2.3300664325849838</v>
          </cell>
          <cell r="W29">
            <v>5.0664725118822558</v>
          </cell>
          <cell r="X29">
            <v>0</v>
          </cell>
          <cell r="Y29">
            <v>2.3505510278284611</v>
          </cell>
          <cell r="Z29">
            <v>5.1086850294587505</v>
          </cell>
          <cell r="AA29">
            <v>0</v>
          </cell>
          <cell r="AB29">
            <v>2.3701352013029946</v>
          </cell>
          <cell r="AC29">
            <v>5.1494419429808831</v>
          </cell>
          <cell r="AD29">
            <v>0</v>
          </cell>
          <cell r="AE29">
            <v>2.3890440584508195</v>
          </cell>
          <cell r="AF29">
            <v>5.1945656665071782</v>
          </cell>
          <cell r="AG29">
            <v>0</v>
          </cell>
          <cell r="AH29">
            <v>2.4099788550215075</v>
          </cell>
          <cell r="AI29">
            <v>5.2328965754309644</v>
          </cell>
          <cell r="AJ29">
            <v>0</v>
          </cell>
          <cell r="AK29">
            <v>2.427762194515414</v>
          </cell>
          <cell r="AL29">
            <v>5.2780202789576851</v>
          </cell>
          <cell r="AM29">
            <v>0</v>
          </cell>
          <cell r="AN29">
            <v>2.4486970094788356</v>
          </cell>
          <cell r="AO29">
            <v>5.3270256376130325</v>
          </cell>
          <cell r="AP29">
            <v>0</v>
          </cell>
          <cell r="AQ29">
            <v>2.4714326503092008</v>
          </cell>
          <cell r="AR29">
            <v>5.3750605714069755</v>
          </cell>
          <cell r="AS29">
            <v>0</v>
          </cell>
          <cell r="AT29">
            <v>2.4937180890905664</v>
          </cell>
          <cell r="AU29">
            <v>5.4216399011465546</v>
          </cell>
          <cell r="AV29">
            <v>0</v>
          </cell>
          <cell r="AW29">
            <v>2.5153282115452233</v>
          </cell>
          <cell r="AX29">
            <v>5.4730712444006748</v>
          </cell>
          <cell r="AY29">
            <v>0</v>
          </cell>
          <cell r="AZ29">
            <v>2.5391893884222414</v>
          </cell>
          <cell r="BA29">
            <v>5.5283841984664264</v>
          </cell>
          <cell r="BB29">
            <v>0</v>
          </cell>
          <cell r="BC29">
            <v>2.5648514088371464</v>
          </cell>
          <cell r="BD29">
            <v>5.5817563471263618</v>
          </cell>
          <cell r="BE29">
            <v>0</v>
          </cell>
          <cell r="BF29">
            <v>2.5896130074831083</v>
          </cell>
          <cell r="BG29">
            <v>8.171369354609471</v>
          </cell>
        </row>
        <row r="30">
          <cell r="A30" t="str">
            <v>MAZAGAO-AP</v>
          </cell>
          <cell r="B30">
            <v>125.405887586901</v>
          </cell>
          <cell r="C30">
            <v>0</v>
          </cell>
          <cell r="D30">
            <v>58.181099461693044</v>
          </cell>
          <cell r="E30">
            <v>183.58698704859404</v>
          </cell>
          <cell r="G30">
            <v>5.3704548289276431E-6</v>
          </cell>
          <cell r="H30">
            <v>0</v>
          </cell>
          <cell r="I30">
            <v>3.2222728973565745E-6</v>
          </cell>
          <cell r="K30">
            <v>4.9005336405552189</v>
          </cell>
          <cell r="L30">
            <v>0</v>
          </cell>
          <cell r="M30">
            <v>2.2735649630392478</v>
          </cell>
          <cell r="N30">
            <v>4.9437165763391242</v>
          </cell>
          <cell r="O30">
            <v>0</v>
          </cell>
          <cell r="P30">
            <v>2.2935993481103751</v>
          </cell>
          <cell r="Q30">
            <v>4.9839882821350825</v>
          </cell>
          <cell r="R30">
            <v>0</v>
          </cell>
          <cell r="S30">
            <v>2.3122831026483386</v>
          </cell>
          <cell r="T30">
            <v>5.022319188899945</v>
          </cell>
          <cell r="U30">
            <v>0</v>
          </cell>
          <cell r="V30">
            <v>2.3300664325849838</v>
          </cell>
          <cell r="W30">
            <v>5.0664725118822558</v>
          </cell>
          <cell r="X30">
            <v>0</v>
          </cell>
          <cell r="Y30">
            <v>2.3505510278284611</v>
          </cell>
          <cell r="Z30">
            <v>5.1086850294587505</v>
          </cell>
          <cell r="AA30">
            <v>0</v>
          </cell>
          <cell r="AB30">
            <v>2.3701352013029946</v>
          </cell>
          <cell r="AC30">
            <v>5.1494419429808831</v>
          </cell>
          <cell r="AD30">
            <v>0</v>
          </cell>
          <cell r="AE30">
            <v>2.3890440584508195</v>
          </cell>
          <cell r="AF30">
            <v>5.1945656665071782</v>
          </cell>
          <cell r="AG30">
            <v>0</v>
          </cell>
          <cell r="AH30">
            <v>2.4099788550215075</v>
          </cell>
          <cell r="AI30">
            <v>5.2328965754309644</v>
          </cell>
          <cell r="AJ30">
            <v>0</v>
          </cell>
          <cell r="AK30">
            <v>2.427762194515414</v>
          </cell>
          <cell r="AL30">
            <v>5.2780202789576851</v>
          </cell>
          <cell r="AM30">
            <v>0</v>
          </cell>
          <cell r="AN30">
            <v>2.4486970094788356</v>
          </cell>
          <cell r="AO30">
            <v>5.3270256376130325</v>
          </cell>
          <cell r="AP30">
            <v>0</v>
          </cell>
          <cell r="AQ30">
            <v>2.4714326503092008</v>
          </cell>
          <cell r="AR30">
            <v>5.3750605714069755</v>
          </cell>
          <cell r="AS30">
            <v>0</v>
          </cell>
          <cell r="AT30">
            <v>2.4937180890905664</v>
          </cell>
          <cell r="AU30">
            <v>5.4216399011465546</v>
          </cell>
          <cell r="AV30">
            <v>0</v>
          </cell>
          <cell r="AW30">
            <v>2.5153282115452233</v>
          </cell>
          <cell r="AX30">
            <v>5.4730712444006748</v>
          </cell>
          <cell r="AY30">
            <v>0</v>
          </cell>
          <cell r="AZ30">
            <v>2.5391893884222414</v>
          </cell>
          <cell r="BA30">
            <v>5.5283841984664264</v>
          </cell>
          <cell r="BB30">
            <v>0</v>
          </cell>
          <cell r="BC30">
            <v>2.5648514088371464</v>
          </cell>
          <cell r="BD30">
            <v>5.5817563471263618</v>
          </cell>
          <cell r="BE30">
            <v>0</v>
          </cell>
          <cell r="BF30">
            <v>2.5896130074831083</v>
          </cell>
          <cell r="BG30">
            <v>8.171369354609471</v>
          </cell>
        </row>
        <row r="31">
          <cell r="A31" t="str">
            <v>CAMACARI-BA</v>
          </cell>
          <cell r="B31">
            <v>9292.2887355597832</v>
          </cell>
          <cell r="C31">
            <v>0</v>
          </cell>
          <cell r="D31">
            <v>4311.0860706259582</v>
          </cell>
          <cell r="E31">
            <v>13603.37480618574</v>
          </cell>
          <cell r="G31">
            <v>3.9793838927295764E-4</v>
          </cell>
          <cell r="H31">
            <v>0</v>
          </cell>
          <cell r="I31">
            <v>2.3876303356377377E-4</v>
          </cell>
          <cell r="K31">
            <v>363.11830666488993</v>
          </cell>
          <cell r="L31">
            <v>0</v>
          </cell>
          <cell r="M31">
            <v>168.46595085875165</v>
          </cell>
          <cell r="N31">
            <v>366.31806319526112</v>
          </cell>
          <cell r="O31">
            <v>0</v>
          </cell>
          <cell r="P31">
            <v>169.95045285704339</v>
          </cell>
          <cell r="Q31">
            <v>369.30210425848668</v>
          </cell>
          <cell r="R31">
            <v>0</v>
          </cell>
          <cell r="S31">
            <v>171.33487622959657</v>
          </cell>
          <cell r="T31">
            <v>372.14233656343418</v>
          </cell>
          <cell r="U31">
            <v>0</v>
          </cell>
          <cell r="V31">
            <v>172.65258020371436</v>
          </cell>
          <cell r="W31">
            <v>375.41399656027244</v>
          </cell>
          <cell r="X31">
            <v>0</v>
          </cell>
          <cell r="Y31">
            <v>174.17044174352097</v>
          </cell>
          <cell r="Z31">
            <v>378.54184732648042</v>
          </cell>
          <cell r="AA31">
            <v>0</v>
          </cell>
          <cell r="AB31">
            <v>175.62158409476464</v>
          </cell>
          <cell r="AC31">
            <v>381.56184116971565</v>
          </cell>
          <cell r="AD31">
            <v>0</v>
          </cell>
          <cell r="AE31">
            <v>177.0226870545861</v>
          </cell>
          <cell r="AF31">
            <v>384.90540562189778</v>
          </cell>
          <cell r="AG31">
            <v>0</v>
          </cell>
          <cell r="AH31">
            <v>178.57390748050298</v>
          </cell>
          <cell r="AI31">
            <v>387.74563808681648</v>
          </cell>
          <cell r="AJ31">
            <v>0</v>
          </cell>
          <cell r="AK31">
            <v>179.89161216279197</v>
          </cell>
          <cell r="AL31">
            <v>391.08920105707602</v>
          </cell>
          <cell r="AM31">
            <v>0</v>
          </cell>
          <cell r="AN31">
            <v>181.44283395156825</v>
          </cell>
          <cell r="AO31">
            <v>394.72038577238374</v>
          </cell>
          <cell r="AP31">
            <v>0</v>
          </cell>
          <cell r="AQ31">
            <v>183.12749280809393</v>
          </cell>
          <cell r="AR31">
            <v>398.27966423048252</v>
          </cell>
          <cell r="AS31">
            <v>0</v>
          </cell>
          <cell r="AT31">
            <v>184.77879272502636</v>
          </cell>
          <cell r="AU31">
            <v>401.7310857656085</v>
          </cell>
          <cell r="AV31">
            <v>0</v>
          </cell>
          <cell r="AW31">
            <v>186.3800532505366</v>
          </cell>
          <cell r="AX31">
            <v>405.5420303773102</v>
          </cell>
          <cell r="AY31">
            <v>0</v>
          </cell>
          <cell r="AZ31">
            <v>188.14811174745418</v>
          </cell>
          <cell r="BA31">
            <v>409.64059345027232</v>
          </cell>
          <cell r="BB31">
            <v>0</v>
          </cell>
          <cell r="BC31">
            <v>190.04960862149758</v>
          </cell>
          <cell r="BD31">
            <v>413.59534729260429</v>
          </cell>
          <cell r="BE31">
            <v>0</v>
          </cell>
          <cell r="BF31">
            <v>191.88438630697809</v>
          </cell>
          <cell r="BG31">
            <v>605.47973359958235</v>
          </cell>
        </row>
        <row r="32">
          <cell r="A32" t="str">
            <v>CANDEIAS-BA</v>
          </cell>
          <cell r="B32">
            <v>18813.536908899321</v>
          </cell>
          <cell r="C32">
            <v>0</v>
          </cell>
          <cell r="D32">
            <v>8728.396115887288</v>
          </cell>
          <cell r="E32">
            <v>27541.933024786609</v>
          </cell>
          <cell r="G32">
            <v>8.0568187096951281E-4</v>
          </cell>
          <cell r="H32">
            <v>0</v>
          </cell>
          <cell r="I32">
            <v>4.8340912258170598E-4</v>
          </cell>
          <cell r="K32">
            <v>735.18374849825261</v>
          </cell>
          <cell r="L32">
            <v>0</v>
          </cell>
          <cell r="M32">
            <v>341.08285639522921</v>
          </cell>
          <cell r="N32">
            <v>741.66210267952783</v>
          </cell>
          <cell r="O32">
            <v>0</v>
          </cell>
          <cell r="P32">
            <v>344.08843811260726</v>
          </cell>
          <cell r="Q32">
            <v>747.70371075675291</v>
          </cell>
          <cell r="R32">
            <v>0</v>
          </cell>
          <cell r="S32">
            <v>346.89139666870545</v>
          </cell>
          <cell r="T32">
            <v>753.45415790918503</v>
          </cell>
          <cell r="U32">
            <v>0</v>
          </cell>
          <cell r="V32">
            <v>349.55927248031247</v>
          </cell>
          <cell r="W32">
            <v>760.07809070502469</v>
          </cell>
          <cell r="X32">
            <v>0</v>
          </cell>
          <cell r="Y32">
            <v>352.63239525064466</v>
          </cell>
          <cell r="Z32">
            <v>766.41086161972851</v>
          </cell>
          <cell r="AA32">
            <v>0</v>
          </cell>
          <cell r="AB32">
            <v>355.57043570140183</v>
          </cell>
          <cell r="AC32">
            <v>772.52526112358044</v>
          </cell>
          <cell r="AD32">
            <v>0</v>
          </cell>
          <cell r="AE32">
            <v>358.4071644124777</v>
          </cell>
          <cell r="AF32">
            <v>779.29477453610389</v>
          </cell>
          <cell r="AG32">
            <v>0</v>
          </cell>
          <cell r="AH32">
            <v>361.54782690880592</v>
          </cell>
          <cell r="AI32">
            <v>785.04522201242014</v>
          </cell>
          <cell r="AJ32">
            <v>0</v>
          </cell>
          <cell r="AK32">
            <v>364.21570415420445</v>
          </cell>
          <cell r="AL32">
            <v>791.81473242458424</v>
          </cell>
          <cell r="AM32">
            <v>0</v>
          </cell>
          <cell r="AN32">
            <v>367.35636940983193</v>
          </cell>
          <cell r="AO32">
            <v>799.16657324750679</v>
          </cell>
          <cell r="AP32">
            <v>0</v>
          </cell>
          <cell r="AQ32">
            <v>370.76719665359394</v>
          </cell>
          <cell r="AR32">
            <v>806.37282980561815</v>
          </cell>
          <cell r="AS32">
            <v>0</v>
          </cell>
          <cell r="AT32">
            <v>374.11048406307623</v>
          </cell>
          <cell r="AU32">
            <v>813.3607149528774</v>
          </cell>
          <cell r="AV32">
            <v>0</v>
          </cell>
          <cell r="AW32">
            <v>377.35245973287715</v>
          </cell>
          <cell r="AX32">
            <v>821.07650480297639</v>
          </cell>
          <cell r="AY32">
            <v>0</v>
          </cell>
          <cell r="AZ32">
            <v>380.93214120161576</v>
          </cell>
          <cell r="BA32">
            <v>829.37461841534684</v>
          </cell>
          <cell r="BB32">
            <v>0</v>
          </cell>
          <cell r="BC32">
            <v>384.78198730950442</v>
          </cell>
          <cell r="BD32">
            <v>837.38157014658145</v>
          </cell>
          <cell r="BE32">
            <v>0</v>
          </cell>
          <cell r="BF32">
            <v>388.49675109781805</v>
          </cell>
          <cell r="BG32">
            <v>1225.8783212443996</v>
          </cell>
        </row>
        <row r="33">
          <cell r="A33" t="str">
            <v>EUNAPOLIS-BA</v>
          </cell>
          <cell r="B33">
            <v>377.24545929242151</v>
          </cell>
          <cell r="C33">
            <v>0</v>
          </cell>
          <cell r="D33">
            <v>175.02013670095852</v>
          </cell>
          <cell r="E33">
            <v>552.26559599337997</v>
          </cell>
          <cell r="G33">
            <v>1.6155379444558317E-5</v>
          </cell>
          <cell r="H33">
            <v>0</v>
          </cell>
          <cell r="I33">
            <v>9.6932276667349569E-6</v>
          </cell>
          <cell r="K33">
            <v>14.741764518257899</v>
          </cell>
          <cell r="L33">
            <v>0</v>
          </cell>
          <cell r="M33">
            <v>6.8393284814363584</v>
          </cell>
          <cell r="N33">
            <v>14.871667242578603</v>
          </cell>
          <cell r="O33">
            <v>0</v>
          </cell>
          <cell r="P33">
            <v>6.899595833657453</v>
          </cell>
          <cell r="Q33">
            <v>14.992812417193774</v>
          </cell>
          <cell r="R33">
            <v>0</v>
          </cell>
          <cell r="S33">
            <v>6.9558002248356319</v>
          </cell>
          <cell r="T33">
            <v>15.108119288392984</v>
          </cell>
          <cell r="U33">
            <v>0</v>
          </cell>
          <cell r="V33">
            <v>7.0092959625461075</v>
          </cell>
          <cell r="W33">
            <v>15.240941127369293</v>
          </cell>
          <cell r="X33">
            <v>0</v>
          </cell>
          <cell r="Y33">
            <v>7.0709176350986818</v>
          </cell>
          <cell r="Z33">
            <v>15.367924643753238</v>
          </cell>
          <cell r="AA33">
            <v>0</v>
          </cell>
          <cell r="AB33">
            <v>7.129830662703891</v>
          </cell>
          <cell r="AC33">
            <v>15.490529418192905</v>
          </cell>
          <cell r="AD33">
            <v>0</v>
          </cell>
          <cell r="AE33">
            <v>7.1867122065985747</v>
          </cell>
          <cell r="AF33">
            <v>15.626270411970932</v>
          </cell>
          <cell r="AG33">
            <v>0</v>
          </cell>
          <cell r="AH33">
            <v>7.249688172874718</v>
          </cell>
          <cell r="AI33">
            <v>15.741577289664608</v>
          </cell>
          <cell r="AJ33">
            <v>0</v>
          </cell>
          <cell r="AK33">
            <v>7.3031839393353088</v>
          </cell>
          <cell r="AL33">
            <v>15.877318223280001</v>
          </cell>
          <cell r="AM33">
            <v>0</v>
          </cell>
          <cell r="AN33">
            <v>7.3661599609403954</v>
          </cell>
          <cell r="AO33">
            <v>16.024735935394318</v>
          </cell>
          <cell r="AP33">
            <v>0</v>
          </cell>
          <cell r="AQ33">
            <v>7.434553219282555</v>
          </cell>
          <cell r="AR33">
            <v>16.169234419555359</v>
          </cell>
          <cell r="AS33">
            <v>0</v>
          </cell>
          <cell r="AT33">
            <v>7.501592181729861</v>
          </cell>
          <cell r="AU33">
            <v>16.30935416177212</v>
          </cell>
          <cell r="AV33">
            <v>0</v>
          </cell>
          <cell r="AW33">
            <v>7.5665996604666415</v>
          </cell>
          <cell r="AX33">
            <v>16.464069710469801</v>
          </cell>
          <cell r="AY33">
            <v>0</v>
          </cell>
          <cell r="AZ33">
            <v>7.6383787515718389</v>
          </cell>
          <cell r="BA33">
            <v>16.630461904352206</v>
          </cell>
          <cell r="BB33">
            <v>0</v>
          </cell>
          <cell r="BC33">
            <v>7.7155751325717663</v>
          </cell>
          <cell r="BD33">
            <v>16.791015775642247</v>
          </cell>
          <cell r="BE33">
            <v>0</v>
          </cell>
          <cell r="BF33">
            <v>7.7900628686243287</v>
          </cell>
          <cell r="BG33">
            <v>24.581078644266576</v>
          </cell>
        </row>
        <row r="34">
          <cell r="A34" t="str">
            <v>ITABUNA-BA</v>
          </cell>
          <cell r="B34">
            <v>96.800672968326026</v>
          </cell>
          <cell r="C34">
            <v>0</v>
          </cell>
          <cell r="D34">
            <v>44.909929591832601</v>
          </cell>
          <cell r="E34">
            <v>141.71060256015863</v>
          </cell>
          <cell r="G34">
            <v>4.1454484441645405E-6</v>
          </cell>
          <cell r="H34">
            <v>0</v>
          </cell>
          <cell r="I34">
            <v>2.4872690664987158E-6</v>
          </cell>
          <cell r="K34">
            <v>3.7827167722164878</v>
          </cell>
          <cell r="L34">
            <v>0</v>
          </cell>
          <cell r="M34">
            <v>1.7549624080201058</v>
          </cell>
          <cell r="N34">
            <v>3.8160496350115727</v>
          </cell>
          <cell r="O34">
            <v>0</v>
          </cell>
          <cell r="P34">
            <v>1.7704269288229895</v>
          </cell>
          <cell r="Q34">
            <v>3.8471353224353773</v>
          </cell>
          <cell r="R34">
            <v>0</v>
          </cell>
          <cell r="S34">
            <v>1.7848488993353115</v>
          </cell>
          <cell r="T34">
            <v>3.876722909124668</v>
          </cell>
          <cell r="U34">
            <v>0</v>
          </cell>
          <cell r="V34">
            <v>1.7985758330432058</v>
          </cell>
          <cell r="W34">
            <v>3.9108048127794208</v>
          </cell>
          <cell r="X34">
            <v>0</v>
          </cell>
          <cell r="Y34">
            <v>1.8143878706054637</v>
          </cell>
          <cell r="Z34">
            <v>3.9433886107790199</v>
          </cell>
          <cell r="AA34">
            <v>0</v>
          </cell>
          <cell r="AB34">
            <v>1.8295048735496005</v>
          </cell>
          <cell r="AC34">
            <v>3.9748488295372528</v>
          </cell>
          <cell r="AD34">
            <v>0</v>
          </cell>
          <cell r="AE34">
            <v>1.8441006005301463</v>
          </cell>
          <cell r="AF34">
            <v>4.0096797843531125</v>
          </cell>
          <cell r="AG34">
            <v>0</v>
          </cell>
          <cell r="AH34">
            <v>1.8602601480242247</v>
          </cell>
          <cell r="AI34">
            <v>4.0392673727088733</v>
          </cell>
          <cell r="AJ34">
            <v>0</v>
          </cell>
          <cell r="AK34">
            <v>1.8739870891093591</v>
          </cell>
          <cell r="AL34">
            <v>4.0740983120870826</v>
          </cell>
          <cell r="AM34">
            <v>0</v>
          </cell>
          <cell r="AN34">
            <v>1.8901466508007694</v>
          </cell>
          <cell r="AO34">
            <v>4.1119254969838401</v>
          </cell>
          <cell r="AP34">
            <v>0</v>
          </cell>
          <cell r="AQ34">
            <v>1.9076962680882386</v>
          </cell>
          <cell r="AR34">
            <v>4.1490036119489018</v>
          </cell>
          <cell r="AS34">
            <v>0</v>
          </cell>
          <cell r="AT34">
            <v>1.924898374886739</v>
          </cell>
          <cell r="AU34">
            <v>4.1849581476725959</v>
          </cell>
          <cell r="AV34">
            <v>0</v>
          </cell>
          <cell r="AW34">
            <v>1.9415792057216481</v>
          </cell>
          <cell r="AX34">
            <v>4.2246579475341761</v>
          </cell>
          <cell r="AY34">
            <v>0</v>
          </cell>
          <cell r="AZ34">
            <v>1.959997623101861</v>
          </cell>
          <cell r="BA34">
            <v>4.2673539587060638</v>
          </cell>
          <cell r="BB34">
            <v>0</v>
          </cell>
          <cell r="BC34">
            <v>1.9798061097183157</v>
          </cell>
          <cell r="BD34">
            <v>4.3085518642227978</v>
          </cell>
          <cell r="BE34">
            <v>0</v>
          </cell>
          <cell r="BF34">
            <v>1.9989195617166495</v>
          </cell>
          <cell r="BG34">
            <v>6.3074714259394469</v>
          </cell>
        </row>
        <row r="35">
          <cell r="A35" t="str">
            <v>ITAPARICA-BA</v>
          </cell>
          <cell r="B35">
            <v>17998.983915104782</v>
          </cell>
          <cell r="C35">
            <v>0</v>
          </cell>
          <cell r="D35">
            <v>8350.4905034738404</v>
          </cell>
          <cell r="E35">
            <v>26349.474418578622</v>
          </cell>
          <cell r="G35">
            <v>7.7079897876152143E-4</v>
          </cell>
          <cell r="H35">
            <v>0</v>
          </cell>
          <cell r="I35">
            <v>4.6247938725691129E-4</v>
          </cell>
          <cell r="K35">
            <v>703.35315086910236</v>
          </cell>
          <cell r="L35">
            <v>0</v>
          </cell>
          <cell r="M35">
            <v>326.31529497633909</v>
          </cell>
          <cell r="N35">
            <v>709.55101750469316</v>
          </cell>
          <cell r="O35">
            <v>0</v>
          </cell>
          <cell r="P35">
            <v>329.19074669222732</v>
          </cell>
          <cell r="Q35">
            <v>715.33104744430022</v>
          </cell>
          <cell r="R35">
            <v>0</v>
          </cell>
          <cell r="S35">
            <v>331.87234804184129</v>
          </cell>
          <cell r="T35">
            <v>720.8325225950108</v>
          </cell>
          <cell r="U35">
            <v>0</v>
          </cell>
          <cell r="V35">
            <v>334.42471520454626</v>
          </cell>
          <cell r="W35">
            <v>727.16966485722185</v>
          </cell>
          <cell r="X35">
            <v>0</v>
          </cell>
          <cell r="Y35">
            <v>337.36478370842156</v>
          </cell>
          <cell r="Z35">
            <v>733.2282514155994</v>
          </cell>
          <cell r="AA35">
            <v>0</v>
          </cell>
          <cell r="AB35">
            <v>340.17561843190686</v>
          </cell>
          <cell r="AC35">
            <v>739.07792119610178</v>
          </cell>
          <cell r="AD35">
            <v>0</v>
          </cell>
          <cell r="AE35">
            <v>342.88952782009943</v>
          </cell>
          <cell r="AF35">
            <v>745.55434100036837</v>
          </cell>
          <cell r="AG35">
            <v>0</v>
          </cell>
          <cell r="AH35">
            <v>345.89421184245595</v>
          </cell>
          <cell r="AI35">
            <v>751.05581646094026</v>
          </cell>
          <cell r="AJ35">
            <v>0</v>
          </cell>
          <cell r="AK35">
            <v>348.44658037687481</v>
          </cell>
          <cell r="AL35">
            <v>757.5322333947513</v>
          </cell>
          <cell r="AM35">
            <v>0</v>
          </cell>
          <cell r="AN35">
            <v>351.45126703906374</v>
          </cell>
          <cell r="AO35">
            <v>764.5657680968626</v>
          </cell>
          <cell r="AP35">
            <v>0</v>
          </cell>
          <cell r="AQ35">
            <v>354.71441872579589</v>
          </cell>
          <cell r="AR35">
            <v>771.46002176674051</v>
          </cell>
          <cell r="AS35">
            <v>0</v>
          </cell>
          <cell r="AT35">
            <v>357.91295479045152</v>
          </cell>
          <cell r="AU35">
            <v>778.14535865874325</v>
          </cell>
          <cell r="AV35">
            <v>0</v>
          </cell>
          <cell r="AW35">
            <v>361.01456551981448</v>
          </cell>
          <cell r="AX35">
            <v>785.52708481032971</v>
          </cell>
          <cell r="AY35">
            <v>0</v>
          </cell>
          <cell r="AZ35">
            <v>364.43926070015283</v>
          </cell>
          <cell r="BA35">
            <v>793.46592236958304</v>
          </cell>
          <cell r="BB35">
            <v>0</v>
          </cell>
          <cell r="BC35">
            <v>368.12242344127134</v>
          </cell>
          <cell r="BD35">
            <v>801.12620422500288</v>
          </cell>
          <cell r="BE35">
            <v>0</v>
          </cell>
          <cell r="BF35">
            <v>371.67635240199979</v>
          </cell>
          <cell r="BG35">
            <v>1172.8025566270026</v>
          </cell>
        </row>
        <row r="36">
          <cell r="A36" t="str">
            <v>MADRE DE DEUS-BA</v>
          </cell>
          <cell r="B36">
            <v>83995.260579045411</v>
          </cell>
          <cell r="C36">
            <v>0</v>
          </cell>
          <cell r="D36">
            <v>38968.956753914965</v>
          </cell>
          <cell r="E36">
            <v>122964.21733296037</v>
          </cell>
          <cell r="G36">
            <v>3.5970619997500661E-3</v>
          </cell>
          <cell r="H36">
            <v>0</v>
          </cell>
          <cell r="I36">
            <v>2.1582371998500323E-3</v>
          </cell>
          <cell r="K36">
            <v>3282.3147942681499</v>
          </cell>
          <cell r="L36">
            <v>0</v>
          </cell>
          <cell r="M36">
            <v>1522.8047517429047</v>
          </cell>
          <cell r="N36">
            <v>3311.2381726958479</v>
          </cell>
          <cell r="O36">
            <v>0</v>
          </cell>
          <cell r="P36">
            <v>1536.2235267858562</v>
          </cell>
          <cell r="Q36">
            <v>3338.2116464886958</v>
          </cell>
          <cell r="R36">
            <v>0</v>
          </cell>
          <cell r="S36">
            <v>1548.7376667613312</v>
          </cell>
          <cell r="T36">
            <v>3363.8851978976336</v>
          </cell>
          <cell r="U36">
            <v>0</v>
          </cell>
          <cell r="V36">
            <v>1560.6487138479883</v>
          </cell>
          <cell r="W36">
            <v>3393.4585292674224</v>
          </cell>
          <cell r="X36">
            <v>0</v>
          </cell>
          <cell r="Y36">
            <v>1574.3690339098343</v>
          </cell>
          <cell r="Z36">
            <v>3421.7319339835944</v>
          </cell>
          <cell r="AA36">
            <v>0</v>
          </cell>
          <cell r="AB36">
            <v>1587.4862629799509</v>
          </cell>
          <cell r="AC36">
            <v>3449.0303937095532</v>
          </cell>
          <cell r="AD36">
            <v>0</v>
          </cell>
          <cell r="AE36">
            <v>1600.1511738062702</v>
          </cell>
          <cell r="AF36">
            <v>3479.2536869601317</v>
          </cell>
          <cell r="AG36">
            <v>0</v>
          </cell>
          <cell r="AH36">
            <v>1614.1730329626491</v>
          </cell>
          <cell r="AI36">
            <v>3504.9272398150883</v>
          </cell>
          <cell r="AJ36">
            <v>0</v>
          </cell>
          <cell r="AK36">
            <v>1626.0840864506383</v>
          </cell>
          <cell r="AL36">
            <v>3535.1505196702078</v>
          </cell>
          <cell r="AM36">
            <v>0</v>
          </cell>
          <cell r="AN36">
            <v>1640.1059579262353</v>
          </cell>
          <cell r="AO36">
            <v>3567.9736825155173</v>
          </cell>
          <cell r="AP36">
            <v>0</v>
          </cell>
          <cell r="AQ36">
            <v>1655.3339995495185</v>
          </cell>
          <cell r="AR36">
            <v>3600.1468671925409</v>
          </cell>
          <cell r="AS36">
            <v>0</v>
          </cell>
          <cell r="AT36">
            <v>1670.2605015948234</v>
          </cell>
          <cell r="AU36">
            <v>3631.3451068793506</v>
          </cell>
          <cell r="AV36">
            <v>0</v>
          </cell>
          <cell r="AW36">
            <v>1684.7346853963311</v>
          </cell>
          <cell r="AX36">
            <v>3665.7931632002037</v>
          </cell>
          <cell r="AY36">
            <v>0</v>
          </cell>
          <cell r="AZ36">
            <v>1700.7165966771627</v>
          </cell>
          <cell r="BA36">
            <v>3702.8410728282906</v>
          </cell>
          <cell r="BB36">
            <v>0</v>
          </cell>
          <cell r="BC36">
            <v>1717.9046899414529</v>
          </cell>
          <cell r="BD36">
            <v>3738.5890558027609</v>
          </cell>
          <cell r="BE36">
            <v>0</v>
          </cell>
          <cell r="BF36">
            <v>1734.489692214014</v>
          </cell>
          <cell r="BG36">
            <v>5473.0787480167746</v>
          </cell>
        </row>
        <row r="37">
          <cell r="A37" t="str">
            <v>MUCURI-BA</v>
          </cell>
          <cell r="B37">
            <v>862.77333708136644</v>
          </cell>
          <cell r="C37">
            <v>0</v>
          </cell>
          <cell r="D37">
            <v>400.27707074632616</v>
          </cell>
          <cell r="E37">
            <v>1263.0504078276927</v>
          </cell>
          <cell r="G37">
            <v>3.6947908296473174E-5</v>
          </cell>
          <cell r="H37">
            <v>0</v>
          </cell>
          <cell r="I37">
            <v>2.2168744977883824E-5</v>
          </cell>
          <cell r="K37">
            <v>33.71492235252083</v>
          </cell>
          <cell r="L37">
            <v>0</v>
          </cell>
          <cell r="M37">
            <v>15.641779409067688</v>
          </cell>
          <cell r="N37">
            <v>34.012014349779996</v>
          </cell>
          <cell r="O37">
            <v>0</v>
          </cell>
          <cell r="P37">
            <v>15.77961291590533</v>
          </cell>
          <cell r="Q37">
            <v>34.289077529732062</v>
          </cell>
          <cell r="R37">
            <v>0</v>
          </cell>
          <cell r="S37">
            <v>15.908154291131892</v>
          </cell>
          <cell r="T37">
            <v>34.552788309020308</v>
          </cell>
          <cell r="U37">
            <v>0</v>
          </cell>
          <cell r="V37">
            <v>16.030500882740089</v>
          </cell>
          <cell r="W37">
            <v>34.856556421871318</v>
          </cell>
          <cell r="X37">
            <v>0</v>
          </cell>
          <cell r="Y37">
            <v>16.171431766744472</v>
          </cell>
          <cell r="Z37">
            <v>35.146972090201416</v>
          </cell>
          <cell r="AA37">
            <v>0</v>
          </cell>
          <cell r="AB37">
            <v>16.306167886616795</v>
          </cell>
          <cell r="AC37">
            <v>35.427373425140807</v>
          </cell>
          <cell r="AD37">
            <v>0</v>
          </cell>
          <cell r="AE37">
            <v>16.436257933390067</v>
          </cell>
          <cell r="AF37">
            <v>35.737817745399227</v>
          </cell>
          <cell r="AG37">
            <v>0</v>
          </cell>
          <cell r="AH37">
            <v>16.580286133707979</v>
          </cell>
          <cell r="AI37">
            <v>36.00152853954053</v>
          </cell>
          <cell r="AJ37">
            <v>0</v>
          </cell>
          <cell r="AK37">
            <v>16.702632791068677</v>
          </cell>
          <cell r="AL37">
            <v>36.311972722204928</v>
          </cell>
          <cell r="AM37">
            <v>0</v>
          </cell>
          <cell r="AN37">
            <v>16.846661117925787</v>
          </cell>
          <cell r="AO37">
            <v>36.649122098805329</v>
          </cell>
          <cell r="AP37">
            <v>0</v>
          </cell>
          <cell r="AQ37">
            <v>17.003078851473621</v>
          </cell>
          <cell r="AR37">
            <v>36.979595100698191</v>
          </cell>
          <cell r="AS37">
            <v>0</v>
          </cell>
          <cell r="AT37">
            <v>17.156399263742124</v>
          </cell>
          <cell r="AU37">
            <v>37.300053769200353</v>
          </cell>
          <cell r="AV37">
            <v>0</v>
          </cell>
          <cell r="AW37">
            <v>17.30507360291158</v>
          </cell>
          <cell r="AX37">
            <v>37.653893549004835</v>
          </cell>
          <cell r="AY37">
            <v>0</v>
          </cell>
          <cell r="AZ37">
            <v>17.469234852411191</v>
          </cell>
          <cell r="BA37">
            <v>38.034438217851161</v>
          </cell>
          <cell r="BB37">
            <v>0</v>
          </cell>
          <cell r="BC37">
            <v>17.64578563017492</v>
          </cell>
          <cell r="BD37">
            <v>38.401630442176561</v>
          </cell>
          <cell r="BE37">
            <v>0</v>
          </cell>
          <cell r="BF37">
            <v>17.816141643806588</v>
          </cell>
          <cell r="BG37">
            <v>56.21777208598315</v>
          </cell>
        </row>
        <row r="38">
          <cell r="A38" t="str">
            <v>POJUCA-BA</v>
          </cell>
          <cell r="B38">
            <v>15.596953471889</v>
          </cell>
          <cell r="C38">
            <v>0</v>
          </cell>
          <cell r="D38">
            <v>7.2360869071521812</v>
          </cell>
          <cell r="E38">
            <v>22.833040379041179</v>
          </cell>
          <cell r="G38">
            <v>6.6793302692125997E-7</v>
          </cell>
          <cell r="H38">
            <v>0</v>
          </cell>
          <cell r="I38">
            <v>4.0075981615275457E-7</v>
          </cell>
          <cell r="K38">
            <v>0.60948809222534661</v>
          </cell>
          <cell r="L38">
            <v>0</v>
          </cell>
          <cell r="M38">
            <v>0.28276732158422324</v>
          </cell>
          <cell r="N38">
            <v>0.61485883081793791</v>
          </cell>
          <cell r="O38">
            <v>0</v>
          </cell>
          <cell r="P38">
            <v>0.28525903371835848</v>
          </cell>
          <cell r="Q38">
            <v>0.61986749455470147</v>
          </cell>
          <cell r="R38">
            <v>0</v>
          </cell>
          <cell r="S38">
            <v>0.28758276552885165</v>
          </cell>
          <cell r="T38">
            <v>0.62463477766118725</v>
          </cell>
          <cell r="U38">
            <v>0</v>
          </cell>
          <cell r="V38">
            <v>0.28979450992884959</v>
          </cell>
          <cell r="W38">
            <v>0.63012620503701255</v>
          </cell>
          <cell r="X38">
            <v>0</v>
          </cell>
          <cell r="Y38">
            <v>0.29234221550353079</v>
          </cell>
          <cell r="Z38">
            <v>0.63537625098972472</v>
          </cell>
          <cell r="AA38">
            <v>0</v>
          </cell>
          <cell r="AB38">
            <v>0.29477793401998431</v>
          </cell>
          <cell r="AC38">
            <v>0.6404452608751019</v>
          </cell>
          <cell r="AD38">
            <v>0</v>
          </cell>
          <cell r="AE38">
            <v>0.29712966224276699</v>
          </cell>
          <cell r="AF38">
            <v>0.64605737869397473</v>
          </cell>
          <cell r="AG38">
            <v>0</v>
          </cell>
          <cell r="AH38">
            <v>0.29973336015790841</v>
          </cell>
          <cell r="AI38">
            <v>0.65082466206896961</v>
          </cell>
          <cell r="AJ38">
            <v>0</v>
          </cell>
          <cell r="AK38">
            <v>0.30194510574656008</v>
          </cell>
          <cell r="AL38">
            <v>0.6564367774004598</v>
          </cell>
          <cell r="AM38">
            <v>0</v>
          </cell>
          <cell r="AN38">
            <v>0.30454880594923855</v>
          </cell>
          <cell r="AO38">
            <v>0.66253166108995987</v>
          </cell>
          <cell r="AP38">
            <v>0</v>
          </cell>
          <cell r="AQ38">
            <v>0.30737647807060575</v>
          </cell>
          <cell r="AR38">
            <v>0.66850585131201168</v>
          </cell>
          <cell r="AS38">
            <v>0</v>
          </cell>
          <cell r="AT38">
            <v>0.31014815776174243</v>
          </cell>
          <cell r="AU38">
            <v>0.67429900546672839</v>
          </cell>
          <cell r="AV38">
            <v>0</v>
          </cell>
          <cell r="AW38">
            <v>0.31283584715920831</v>
          </cell>
          <cell r="AX38">
            <v>0.68069561317922833</v>
          </cell>
          <cell r="AY38">
            <v>0</v>
          </cell>
          <cell r="AZ38">
            <v>0.31580350420224362</v>
          </cell>
          <cell r="BA38">
            <v>0.68757498373795456</v>
          </cell>
          <cell r="BB38">
            <v>0</v>
          </cell>
          <cell r="BC38">
            <v>0.31899513536173435</v>
          </cell>
          <cell r="BD38">
            <v>0.69421297287356754</v>
          </cell>
          <cell r="BE38">
            <v>0</v>
          </cell>
          <cell r="BF38">
            <v>0.32207477946299734</v>
          </cell>
          <cell r="BG38">
            <v>1.0162877523365648</v>
          </cell>
        </row>
        <row r="39">
          <cell r="A39" t="str">
            <v>SALINAS DA MARGARIDA-BA</v>
          </cell>
          <cell r="B39">
            <v>17998.983915104782</v>
          </cell>
          <cell r="C39">
            <v>0</v>
          </cell>
          <cell r="D39">
            <v>8350.4905034738404</v>
          </cell>
          <cell r="E39">
            <v>26349.474418578622</v>
          </cell>
          <cell r="G39">
            <v>7.7079897876152143E-4</v>
          </cell>
          <cell r="H39">
            <v>0</v>
          </cell>
          <cell r="I39">
            <v>4.6247938725691129E-4</v>
          </cell>
          <cell r="K39">
            <v>703.35315086910236</v>
          </cell>
          <cell r="L39">
            <v>0</v>
          </cell>
          <cell r="M39">
            <v>326.31529497633909</v>
          </cell>
          <cell r="N39">
            <v>709.55101750469316</v>
          </cell>
          <cell r="O39">
            <v>0</v>
          </cell>
          <cell r="P39">
            <v>329.19074669222732</v>
          </cell>
          <cell r="Q39">
            <v>715.33104744430022</v>
          </cell>
          <cell r="R39">
            <v>0</v>
          </cell>
          <cell r="S39">
            <v>331.87234804184129</v>
          </cell>
          <cell r="T39">
            <v>720.8325225950108</v>
          </cell>
          <cell r="U39">
            <v>0</v>
          </cell>
          <cell r="V39">
            <v>334.42471520454626</v>
          </cell>
          <cell r="W39">
            <v>727.16966485722185</v>
          </cell>
          <cell r="X39">
            <v>0</v>
          </cell>
          <cell r="Y39">
            <v>337.36478370842156</v>
          </cell>
          <cell r="Z39">
            <v>733.2282514155994</v>
          </cell>
          <cell r="AA39">
            <v>0</v>
          </cell>
          <cell r="AB39">
            <v>340.17561843190686</v>
          </cell>
          <cell r="AC39">
            <v>739.07792119610178</v>
          </cell>
          <cell r="AD39">
            <v>0</v>
          </cell>
          <cell r="AE39">
            <v>342.88952782009943</v>
          </cell>
          <cell r="AF39">
            <v>745.55434100036837</v>
          </cell>
          <cell r="AG39">
            <v>0</v>
          </cell>
          <cell r="AH39">
            <v>345.89421184245595</v>
          </cell>
          <cell r="AI39">
            <v>751.05581646094026</v>
          </cell>
          <cell r="AJ39">
            <v>0</v>
          </cell>
          <cell r="AK39">
            <v>348.44658037687481</v>
          </cell>
          <cell r="AL39">
            <v>757.5322333947513</v>
          </cell>
          <cell r="AM39">
            <v>0</v>
          </cell>
          <cell r="AN39">
            <v>351.45126703906374</v>
          </cell>
          <cell r="AO39">
            <v>764.5657680968626</v>
          </cell>
          <cell r="AP39">
            <v>0</v>
          </cell>
          <cell r="AQ39">
            <v>354.71441872579589</v>
          </cell>
          <cell r="AR39">
            <v>771.46002176674051</v>
          </cell>
          <cell r="AS39">
            <v>0</v>
          </cell>
          <cell r="AT39">
            <v>357.91295479045152</v>
          </cell>
          <cell r="AU39">
            <v>778.14535865874325</v>
          </cell>
          <cell r="AV39">
            <v>0</v>
          </cell>
          <cell r="AW39">
            <v>361.01456551981448</v>
          </cell>
          <cell r="AX39">
            <v>785.52708481032971</v>
          </cell>
          <cell r="AY39">
            <v>0</v>
          </cell>
          <cell r="AZ39">
            <v>364.43926070015283</v>
          </cell>
          <cell r="BA39">
            <v>793.46592236958304</v>
          </cell>
          <cell r="BB39">
            <v>0</v>
          </cell>
          <cell r="BC39">
            <v>368.12242344127134</v>
          </cell>
          <cell r="BD39">
            <v>801.12620422500288</v>
          </cell>
          <cell r="BE39">
            <v>0</v>
          </cell>
          <cell r="BF39">
            <v>371.67635240199979</v>
          </cell>
          <cell r="BG39">
            <v>1172.8025566270026</v>
          </cell>
        </row>
        <row r="40">
          <cell r="A40" t="str">
            <v>SALVADOR-BA</v>
          </cell>
          <cell r="B40">
            <v>17998.983915104782</v>
          </cell>
          <cell r="C40">
            <v>0</v>
          </cell>
          <cell r="D40">
            <v>8350.4905034738404</v>
          </cell>
          <cell r="E40">
            <v>26349.474418578622</v>
          </cell>
          <cell r="G40">
            <v>7.7079897876152143E-4</v>
          </cell>
          <cell r="H40">
            <v>0</v>
          </cell>
          <cell r="I40">
            <v>4.6247938725691129E-4</v>
          </cell>
          <cell r="K40">
            <v>703.35315086910236</v>
          </cell>
          <cell r="L40">
            <v>0</v>
          </cell>
          <cell r="M40">
            <v>326.31529497633909</v>
          </cell>
          <cell r="N40">
            <v>709.55101750469316</v>
          </cell>
          <cell r="O40">
            <v>0</v>
          </cell>
          <cell r="P40">
            <v>329.19074669222732</v>
          </cell>
          <cell r="Q40">
            <v>715.33104744430022</v>
          </cell>
          <cell r="R40">
            <v>0</v>
          </cell>
          <cell r="S40">
            <v>331.87234804184129</v>
          </cell>
          <cell r="T40">
            <v>720.8325225950108</v>
          </cell>
          <cell r="U40">
            <v>0</v>
          </cell>
          <cell r="V40">
            <v>334.42471520454626</v>
          </cell>
          <cell r="W40">
            <v>727.16966485722185</v>
          </cell>
          <cell r="X40">
            <v>0</v>
          </cell>
          <cell r="Y40">
            <v>337.36478370842156</v>
          </cell>
          <cell r="Z40">
            <v>733.2282514155994</v>
          </cell>
          <cell r="AA40">
            <v>0</v>
          </cell>
          <cell r="AB40">
            <v>340.17561843190686</v>
          </cell>
          <cell r="AC40">
            <v>739.07792119610178</v>
          </cell>
          <cell r="AD40">
            <v>0</v>
          </cell>
          <cell r="AE40">
            <v>342.88952782009943</v>
          </cell>
          <cell r="AF40">
            <v>745.55434100036837</v>
          </cell>
          <cell r="AG40">
            <v>0</v>
          </cell>
          <cell r="AH40">
            <v>345.89421184245595</v>
          </cell>
          <cell r="AI40">
            <v>751.05581646094026</v>
          </cell>
          <cell r="AJ40">
            <v>0</v>
          </cell>
          <cell r="AK40">
            <v>348.44658037687481</v>
          </cell>
          <cell r="AL40">
            <v>757.5322333947513</v>
          </cell>
          <cell r="AM40">
            <v>0</v>
          </cell>
          <cell r="AN40">
            <v>351.45126703906374</v>
          </cell>
          <cell r="AO40">
            <v>764.5657680968626</v>
          </cell>
          <cell r="AP40">
            <v>0</v>
          </cell>
          <cell r="AQ40">
            <v>354.71441872579589</v>
          </cell>
          <cell r="AR40">
            <v>771.46002176674051</v>
          </cell>
          <cell r="AS40">
            <v>0</v>
          </cell>
          <cell r="AT40">
            <v>357.91295479045152</v>
          </cell>
          <cell r="AU40">
            <v>778.14535865874325</v>
          </cell>
          <cell r="AV40">
            <v>0</v>
          </cell>
          <cell r="AW40">
            <v>361.01456551981448</v>
          </cell>
          <cell r="AX40">
            <v>785.52708481032971</v>
          </cell>
          <cell r="AY40">
            <v>0</v>
          </cell>
          <cell r="AZ40">
            <v>364.43926070015283</v>
          </cell>
          <cell r="BA40">
            <v>793.46592236958304</v>
          </cell>
          <cell r="BB40">
            <v>0</v>
          </cell>
          <cell r="BC40">
            <v>368.12242344127134</v>
          </cell>
          <cell r="BD40">
            <v>801.12620422500288</v>
          </cell>
          <cell r="BE40">
            <v>0</v>
          </cell>
          <cell r="BF40">
            <v>371.67635240199979</v>
          </cell>
          <cell r="BG40">
            <v>1172.8025566270026</v>
          </cell>
        </row>
        <row r="41">
          <cell r="A41" t="str">
            <v>SANTO AMARO-BA</v>
          </cell>
          <cell r="B41">
            <v>17998.983915104782</v>
          </cell>
          <cell r="C41">
            <v>0</v>
          </cell>
          <cell r="D41">
            <v>8350.4905034738404</v>
          </cell>
          <cell r="E41">
            <v>26349.474418578622</v>
          </cell>
          <cell r="G41">
            <v>7.7079897876152143E-4</v>
          </cell>
          <cell r="H41">
            <v>0</v>
          </cell>
          <cell r="I41">
            <v>4.6247938725691129E-4</v>
          </cell>
          <cell r="K41">
            <v>703.35315086910236</v>
          </cell>
          <cell r="L41">
            <v>0</v>
          </cell>
          <cell r="M41">
            <v>326.31529497633909</v>
          </cell>
          <cell r="N41">
            <v>709.55101750469316</v>
          </cell>
          <cell r="O41">
            <v>0</v>
          </cell>
          <cell r="P41">
            <v>329.19074669222732</v>
          </cell>
          <cell r="Q41">
            <v>715.33104744430022</v>
          </cell>
          <cell r="R41">
            <v>0</v>
          </cell>
          <cell r="S41">
            <v>331.87234804184129</v>
          </cell>
          <cell r="T41">
            <v>720.8325225950108</v>
          </cell>
          <cell r="U41">
            <v>0</v>
          </cell>
          <cell r="V41">
            <v>334.42471520454626</v>
          </cell>
          <cell r="W41">
            <v>727.16966485722185</v>
          </cell>
          <cell r="X41">
            <v>0</v>
          </cell>
          <cell r="Y41">
            <v>337.36478370842156</v>
          </cell>
          <cell r="Z41">
            <v>733.2282514155994</v>
          </cell>
          <cell r="AA41">
            <v>0</v>
          </cell>
          <cell r="AB41">
            <v>340.17561843190686</v>
          </cell>
          <cell r="AC41">
            <v>739.07792119610178</v>
          </cell>
          <cell r="AD41">
            <v>0</v>
          </cell>
          <cell r="AE41">
            <v>342.88952782009943</v>
          </cell>
          <cell r="AF41">
            <v>745.55434100036837</v>
          </cell>
          <cell r="AG41">
            <v>0</v>
          </cell>
          <cell r="AH41">
            <v>345.89421184245595</v>
          </cell>
          <cell r="AI41">
            <v>751.05581646094026</v>
          </cell>
          <cell r="AJ41">
            <v>0</v>
          </cell>
          <cell r="AK41">
            <v>348.44658037687481</v>
          </cell>
          <cell r="AL41">
            <v>757.5322333947513</v>
          </cell>
          <cell r="AM41">
            <v>0</v>
          </cell>
          <cell r="AN41">
            <v>351.45126703906374</v>
          </cell>
          <cell r="AO41">
            <v>764.5657680968626</v>
          </cell>
          <cell r="AP41">
            <v>0</v>
          </cell>
          <cell r="AQ41">
            <v>354.71441872579589</v>
          </cell>
          <cell r="AR41">
            <v>771.46002176674051</v>
          </cell>
          <cell r="AS41">
            <v>0</v>
          </cell>
          <cell r="AT41">
            <v>357.91295479045152</v>
          </cell>
          <cell r="AU41">
            <v>778.14535865874325</v>
          </cell>
          <cell r="AV41">
            <v>0</v>
          </cell>
          <cell r="AW41">
            <v>361.01456551981448</v>
          </cell>
          <cell r="AX41">
            <v>785.52708481032971</v>
          </cell>
          <cell r="AY41">
            <v>0</v>
          </cell>
          <cell r="AZ41">
            <v>364.43926070015283</v>
          </cell>
          <cell r="BA41">
            <v>793.46592236958304</v>
          </cell>
          <cell r="BB41">
            <v>0</v>
          </cell>
          <cell r="BC41">
            <v>368.12242344127134</v>
          </cell>
          <cell r="BD41">
            <v>801.12620422500288</v>
          </cell>
          <cell r="BE41">
            <v>0</v>
          </cell>
          <cell r="BF41">
            <v>371.67635240199979</v>
          </cell>
          <cell r="BG41">
            <v>1172.8025566270026</v>
          </cell>
        </row>
        <row r="42">
          <cell r="A42" t="str">
            <v>SAO FRANCISCO DO CONDE-BA</v>
          </cell>
          <cell r="B42">
            <v>65193.873711119079</v>
          </cell>
          <cell r="C42">
            <v>0</v>
          </cell>
          <cell r="D42">
            <v>30246.197556324856</v>
          </cell>
          <cell r="E42">
            <v>95440.071267443942</v>
          </cell>
          <cell r="G42">
            <v>2.7919004492174214E-3</v>
          </cell>
          <cell r="H42">
            <v>0</v>
          </cell>
          <cell r="I42">
            <v>1.6751402695304471E-3</v>
          </cell>
          <cell r="K42">
            <v>2547.6058375493581</v>
          </cell>
          <cell r="L42">
            <v>0</v>
          </cell>
          <cell r="M42">
            <v>1181.9421713489639</v>
          </cell>
          <cell r="N42">
            <v>2570.0550456060405</v>
          </cell>
          <cell r="O42">
            <v>0</v>
          </cell>
          <cell r="P42">
            <v>1192.3573057205613</v>
          </cell>
          <cell r="Q42">
            <v>2590.9908130752806</v>
          </cell>
          <cell r="R42">
            <v>0</v>
          </cell>
          <cell r="S42">
            <v>1202.0702973291368</v>
          </cell>
          <cell r="T42">
            <v>2610.9176310496719</v>
          </cell>
          <cell r="U42">
            <v>0</v>
          </cell>
          <cell r="V42">
            <v>1211.3151915550909</v>
          </cell>
          <cell r="W42">
            <v>2633.8713074505531</v>
          </cell>
          <cell r="X42">
            <v>0</v>
          </cell>
          <cell r="Y42">
            <v>1221.9643735115699</v>
          </cell>
          <cell r="Z42">
            <v>2655.8160310426042</v>
          </cell>
          <cell r="AA42">
            <v>0</v>
          </cell>
          <cell r="AB42">
            <v>1232.1454595578741</v>
          </cell>
          <cell r="AC42">
            <v>2677.0040400280327</v>
          </cell>
          <cell r="AD42">
            <v>0</v>
          </cell>
          <cell r="AE42">
            <v>1241.9754736715468</v>
          </cell>
          <cell r="AF42">
            <v>2700.4621917109848</v>
          </cell>
          <cell r="AG42">
            <v>0</v>
          </cell>
          <cell r="AH42">
            <v>1252.858698614647</v>
          </cell>
          <cell r="AI42">
            <v>2720.3890108077203</v>
          </cell>
          <cell r="AJ42">
            <v>0</v>
          </cell>
          <cell r="AK42">
            <v>1262.1035978090674</v>
          </cell>
          <cell r="AL42">
            <v>2743.8471520936346</v>
          </cell>
          <cell r="AM42">
            <v>0</v>
          </cell>
          <cell r="AN42">
            <v>1272.9868323138683</v>
          </cell>
          <cell r="AO42">
            <v>2769.3232220359723</v>
          </cell>
          <cell r="AP42">
            <v>0</v>
          </cell>
          <cell r="AQ42">
            <v>1284.80624945255</v>
          </cell>
          <cell r="AR42">
            <v>2794.2948040545134</v>
          </cell>
          <cell r="AS42">
            <v>0</v>
          </cell>
          <cell r="AT42">
            <v>1296.3916232293786</v>
          </cell>
          <cell r="AU42">
            <v>2818.5096714664314</v>
          </cell>
          <cell r="AV42">
            <v>0</v>
          </cell>
          <cell r="AW42">
            <v>1307.6259250735761</v>
          </cell>
          <cell r="AX42">
            <v>2845.2469209004253</v>
          </cell>
          <cell r="AY42">
            <v>0</v>
          </cell>
          <cell r="AZ42">
            <v>1320.0304666932111</v>
          </cell>
          <cell r="BA42">
            <v>2874.002075952078</v>
          </cell>
          <cell r="BB42">
            <v>0</v>
          </cell>
          <cell r="BC42">
            <v>1333.3712001331955</v>
          </cell>
          <cell r="BD42">
            <v>2901.7482781949016</v>
          </cell>
          <cell r="BE42">
            <v>0</v>
          </cell>
          <cell r="BF42">
            <v>1346.243837663005</v>
          </cell>
          <cell r="BG42">
            <v>4247.9921158579064</v>
          </cell>
        </row>
        <row r="43">
          <cell r="A43" t="str">
            <v>SAUBARA-BA</v>
          </cell>
          <cell r="B43">
            <v>17998.983915104782</v>
          </cell>
          <cell r="C43">
            <v>0</v>
          </cell>
          <cell r="D43">
            <v>8350.4905034738404</v>
          </cell>
          <cell r="E43">
            <v>26349.474418578622</v>
          </cell>
          <cell r="G43">
            <v>7.7079897876152143E-4</v>
          </cell>
          <cell r="H43">
            <v>0</v>
          </cell>
          <cell r="I43">
            <v>4.6247938725691129E-4</v>
          </cell>
          <cell r="K43">
            <v>703.35315086910236</v>
          </cell>
          <cell r="L43">
            <v>0</v>
          </cell>
          <cell r="M43">
            <v>326.31529497633909</v>
          </cell>
          <cell r="N43">
            <v>709.55101750469316</v>
          </cell>
          <cell r="O43">
            <v>0</v>
          </cell>
          <cell r="P43">
            <v>329.19074669222732</v>
          </cell>
          <cell r="Q43">
            <v>715.33104744430022</v>
          </cell>
          <cell r="R43">
            <v>0</v>
          </cell>
          <cell r="S43">
            <v>331.87234804184129</v>
          </cell>
          <cell r="T43">
            <v>720.8325225950108</v>
          </cell>
          <cell r="U43">
            <v>0</v>
          </cell>
          <cell r="V43">
            <v>334.42471520454626</v>
          </cell>
          <cell r="W43">
            <v>727.16966485722185</v>
          </cell>
          <cell r="X43">
            <v>0</v>
          </cell>
          <cell r="Y43">
            <v>337.36478370842156</v>
          </cell>
          <cell r="Z43">
            <v>733.2282514155994</v>
          </cell>
          <cell r="AA43">
            <v>0</v>
          </cell>
          <cell r="AB43">
            <v>340.17561843190686</v>
          </cell>
          <cell r="AC43">
            <v>739.07792119610178</v>
          </cell>
          <cell r="AD43">
            <v>0</v>
          </cell>
          <cell r="AE43">
            <v>342.88952782009943</v>
          </cell>
          <cell r="AF43">
            <v>745.55434100036837</v>
          </cell>
          <cell r="AG43">
            <v>0</v>
          </cell>
          <cell r="AH43">
            <v>345.89421184245595</v>
          </cell>
          <cell r="AI43">
            <v>751.05581646094026</v>
          </cell>
          <cell r="AJ43">
            <v>0</v>
          </cell>
          <cell r="AK43">
            <v>348.44658037687481</v>
          </cell>
          <cell r="AL43">
            <v>757.5322333947513</v>
          </cell>
          <cell r="AM43">
            <v>0</v>
          </cell>
          <cell r="AN43">
            <v>351.45126703906374</v>
          </cell>
          <cell r="AO43">
            <v>764.5657680968626</v>
          </cell>
          <cell r="AP43">
            <v>0</v>
          </cell>
          <cell r="AQ43">
            <v>354.71441872579589</v>
          </cell>
          <cell r="AR43">
            <v>771.46002176674051</v>
          </cell>
          <cell r="AS43">
            <v>0</v>
          </cell>
          <cell r="AT43">
            <v>357.91295479045152</v>
          </cell>
          <cell r="AU43">
            <v>778.14535865874325</v>
          </cell>
          <cell r="AV43">
            <v>0</v>
          </cell>
          <cell r="AW43">
            <v>361.01456551981448</v>
          </cell>
          <cell r="AX43">
            <v>785.52708481032971</v>
          </cell>
          <cell r="AY43">
            <v>0</v>
          </cell>
          <cell r="AZ43">
            <v>364.43926070015283</v>
          </cell>
          <cell r="BA43">
            <v>793.46592236958304</v>
          </cell>
          <cell r="BB43">
            <v>0</v>
          </cell>
          <cell r="BC43">
            <v>368.12242344127134</v>
          </cell>
          <cell r="BD43">
            <v>801.12620422500288</v>
          </cell>
          <cell r="BE43">
            <v>0</v>
          </cell>
          <cell r="BF43">
            <v>371.67635240199979</v>
          </cell>
          <cell r="BG43">
            <v>1172.8025566270026</v>
          </cell>
        </row>
        <row r="44">
          <cell r="A44" t="str">
            <v>SIMOES FILHO-BA</v>
          </cell>
          <cell r="B44">
            <v>782.11382678208668</v>
          </cell>
          <cell r="C44">
            <v>0</v>
          </cell>
          <cell r="D44">
            <v>362.85570974362292</v>
          </cell>
          <cell r="E44">
            <v>1144.9695365257096</v>
          </cell>
          <cell r="G44">
            <v>3.3493698411107687E-5</v>
          </cell>
          <cell r="H44">
            <v>0</v>
          </cell>
          <cell r="I44">
            <v>2.0096219046664544E-5</v>
          </cell>
          <cell r="K44">
            <v>30.562959942634603</v>
          </cell>
          <cell r="L44">
            <v>0</v>
          </cell>
          <cell r="M44">
            <v>14.17945064539407</v>
          </cell>
          <cell r="N44">
            <v>30.832277211604378</v>
          </cell>
          <cell r="O44">
            <v>0</v>
          </cell>
          <cell r="P44">
            <v>14.304398284430135</v>
          </cell>
          <cell r="Q44">
            <v>31.083438130259754</v>
          </cell>
          <cell r="R44">
            <v>0</v>
          </cell>
          <cell r="S44">
            <v>14.420922500649391</v>
          </cell>
          <cell r="T44">
            <v>31.322494946098008</v>
          </cell>
          <cell r="U44">
            <v>0</v>
          </cell>
          <cell r="V44">
            <v>14.53183107517736</v>
          </cell>
          <cell r="W44">
            <v>31.597864189658527</v>
          </cell>
          <cell r="X44">
            <v>0</v>
          </cell>
          <cell r="Y44">
            <v>14.659586521785526</v>
          </cell>
          <cell r="Z44">
            <v>31.861129290644957</v>
          </cell>
          <cell r="AA44">
            <v>0</v>
          </cell>
          <cell r="AB44">
            <v>14.781726344366962</v>
          </cell>
          <cell r="AC44">
            <v>32.115316284700818</v>
          </cell>
          <cell r="AD44">
            <v>0</v>
          </cell>
          <cell r="AE44">
            <v>14.899654448928349</v>
          </cell>
          <cell r="AF44">
            <v>32.396737586083908</v>
          </cell>
          <cell r="AG44">
            <v>0</v>
          </cell>
          <cell r="AH44">
            <v>15.030217647944495</v>
          </cell>
          <cell r="AI44">
            <v>32.635794415386634</v>
          </cell>
          <cell r="AJ44">
            <v>0</v>
          </cell>
          <cell r="AK44">
            <v>15.141126282077851</v>
          </cell>
          <cell r="AL44">
            <v>32.917215592039192</v>
          </cell>
          <cell r="AM44">
            <v>0</v>
          </cell>
          <cell r="AN44">
            <v>15.271689595803217</v>
          </cell>
          <cell r="AO44">
            <v>33.22284533022993</v>
          </cell>
          <cell r="AP44">
            <v>0</v>
          </cell>
          <cell r="AQ44">
            <v>15.413484047374384</v>
          </cell>
          <cell r="AR44">
            <v>33.522422858938633</v>
          </cell>
          <cell r="AS44">
            <v>0</v>
          </cell>
          <cell r="AT44">
            <v>15.552470742036016</v>
          </cell>
          <cell r="AU44">
            <v>33.812922280716755</v>
          </cell>
          <cell r="AV44">
            <v>0</v>
          </cell>
          <cell r="AW44">
            <v>15.687245718677598</v>
          </cell>
          <cell r="AX44">
            <v>34.133682058930106</v>
          </cell>
          <cell r="AY44">
            <v>0</v>
          </cell>
          <cell r="AZ44">
            <v>15.836059755386014</v>
          </cell>
          <cell r="BA44">
            <v>34.478650122291633</v>
          </cell>
          <cell r="BB44">
            <v>0</v>
          </cell>
          <cell r="BC44">
            <v>15.996105040147892</v>
          </cell>
          <cell r="BD44">
            <v>34.811514043079072</v>
          </cell>
          <cell r="BE44">
            <v>0</v>
          </cell>
          <cell r="BF44">
            <v>16.150534700883039</v>
          </cell>
          <cell r="BG44">
            <v>50.962048743962114</v>
          </cell>
        </row>
        <row r="45">
          <cell r="A45" t="str">
            <v>AQUIRAZ-CE</v>
          </cell>
          <cell r="B45">
            <v>1955.239198314415</v>
          </cell>
          <cell r="C45">
            <v>0</v>
          </cell>
          <cell r="D45">
            <v>907.11822592621479</v>
          </cell>
          <cell r="E45">
            <v>2862.3574242406298</v>
          </cell>
          <cell r="G45">
            <v>8.3732303134650225E-5</v>
          </cell>
          <cell r="H45">
            <v>0</v>
          </cell>
          <cell r="I45">
            <v>5.0239381880789955E-5</v>
          </cell>
          <cell r="K45">
            <v>76.40562696892745</v>
          </cell>
          <cell r="L45">
            <v>0</v>
          </cell>
          <cell r="M45">
            <v>35.447804095865528</v>
          </cell>
          <cell r="N45">
            <v>77.078904518870857</v>
          </cell>
          <cell r="O45">
            <v>0</v>
          </cell>
          <cell r="P45">
            <v>35.760165945527881</v>
          </cell>
          <cell r="Q45">
            <v>77.706792246236759</v>
          </cell>
          <cell r="R45">
            <v>0</v>
          </cell>
          <cell r="S45">
            <v>36.051469726771778</v>
          </cell>
          <cell r="T45">
            <v>78.304420418691265</v>
          </cell>
          <cell r="U45">
            <v>0</v>
          </cell>
          <cell r="V45">
            <v>36.328734729538027</v>
          </cell>
          <cell r="W45">
            <v>78.992827554050265</v>
          </cell>
          <cell r="X45">
            <v>0</v>
          </cell>
          <cell r="Y45">
            <v>36.648115935256122</v>
          </cell>
          <cell r="Z45">
            <v>79.650975035107763</v>
          </cell>
          <cell r="AA45">
            <v>0</v>
          </cell>
          <cell r="AB45">
            <v>36.953458406656935</v>
          </cell>
          <cell r="AC45">
            <v>80.286427775439122</v>
          </cell>
          <cell r="AD45">
            <v>0</v>
          </cell>
          <cell r="AE45">
            <v>37.24827182731979</v>
          </cell>
          <cell r="AF45">
            <v>80.989964704288482</v>
          </cell>
          <cell r="AG45">
            <v>0</v>
          </cell>
          <cell r="AH45">
            <v>37.574672251186513</v>
          </cell>
          <cell r="AI45">
            <v>81.587592910403373</v>
          </cell>
          <cell r="AJ45">
            <v>0</v>
          </cell>
          <cell r="AK45">
            <v>37.851937402962776</v>
          </cell>
          <cell r="AL45">
            <v>82.291129527433625</v>
          </cell>
          <cell r="AM45">
            <v>0</v>
          </cell>
          <cell r="AN45">
            <v>38.178338113595892</v>
          </cell>
          <cell r="AO45">
            <v>83.055186144025839</v>
          </cell>
          <cell r="AP45">
            <v>0</v>
          </cell>
          <cell r="AQ45">
            <v>38.532816017350797</v>
          </cell>
          <cell r="AR45">
            <v>83.804112587987831</v>
          </cell>
          <cell r="AS45">
            <v>0</v>
          </cell>
          <cell r="AT45">
            <v>38.880274691703441</v>
          </cell>
          <cell r="AU45">
            <v>84.53034429122367</v>
          </cell>
          <cell r="AV45">
            <v>0</v>
          </cell>
          <cell r="AW45">
            <v>39.217204315318128</v>
          </cell>
          <cell r="AX45">
            <v>85.332225130213274</v>
          </cell>
          <cell r="AY45">
            <v>0</v>
          </cell>
          <cell r="AZ45">
            <v>39.589230774726019</v>
          </cell>
          <cell r="BA45">
            <v>86.194625277805841</v>
          </cell>
          <cell r="BB45">
            <v>0</v>
          </cell>
          <cell r="BC45">
            <v>39.98933470276846</v>
          </cell>
          <cell r="BD45">
            <v>87.026765771096933</v>
          </cell>
          <cell r="BE45">
            <v>0</v>
          </cell>
          <cell r="BF45">
            <v>40.375399896493626</v>
          </cell>
          <cell r="BG45">
            <v>127.40216566759057</v>
          </cell>
        </row>
        <row r="46">
          <cell r="A46" t="str">
            <v>ARACATI-CE</v>
          </cell>
          <cell r="B46">
            <v>4.0068706887354351</v>
          </cell>
          <cell r="C46">
            <v>0</v>
          </cell>
          <cell r="D46">
            <v>1.8589569162764679</v>
          </cell>
          <cell r="E46">
            <v>5.8658276050119031</v>
          </cell>
          <cell r="G46">
            <v>1.7159256597339804E-7</v>
          </cell>
          <cell r="H46">
            <v>0</v>
          </cell>
          <cell r="I46">
            <v>1.0295553958403846E-7</v>
          </cell>
          <cell r="K46">
            <v>0.15657801225557191</v>
          </cell>
          <cell r="L46">
            <v>0</v>
          </cell>
          <cell r="M46">
            <v>7.2643166797293005E-2</v>
          </cell>
          <cell r="N46">
            <v>0.15795775959419806</v>
          </cell>
          <cell r="O46">
            <v>0</v>
          </cell>
          <cell r="P46">
            <v>7.3283289775990565E-2</v>
          </cell>
          <cell r="Q46">
            <v>0.15924448959263918</v>
          </cell>
          <cell r="R46">
            <v>0</v>
          </cell>
          <cell r="S46">
            <v>7.388025846585225E-2</v>
          </cell>
          <cell r="T46">
            <v>0.16046920870068226</v>
          </cell>
          <cell r="U46">
            <v>0</v>
          </cell>
          <cell r="V46">
            <v>7.4448457494162443E-2</v>
          </cell>
          <cell r="W46">
            <v>0.16187996109095973</v>
          </cell>
          <cell r="X46">
            <v>0</v>
          </cell>
          <cell r="Y46">
            <v>7.5102965235633673E-2</v>
          </cell>
          <cell r="Z46">
            <v>0.16322870238715909</v>
          </cell>
          <cell r="AA46">
            <v>0</v>
          </cell>
          <cell r="AB46">
            <v>7.5728703406051243E-2</v>
          </cell>
          <cell r="AC46">
            <v>0.16453093536279981</v>
          </cell>
          <cell r="AD46">
            <v>0</v>
          </cell>
          <cell r="AE46">
            <v>7.6332864398178532E-2</v>
          </cell>
          <cell r="AF46">
            <v>0.16597269323113611</v>
          </cell>
          <cell r="AG46">
            <v>0</v>
          </cell>
          <cell r="AH46">
            <v>7.7001756619810471E-2</v>
          </cell>
          <cell r="AI46">
            <v>0.16719741240815941</v>
          </cell>
          <cell r="AJ46">
            <v>0</v>
          </cell>
          <cell r="AK46">
            <v>7.7569955953486813E-2</v>
          </cell>
          <cell r="AL46">
            <v>0.16863916963748501</v>
          </cell>
          <cell r="AM46">
            <v>0</v>
          </cell>
          <cell r="AN46">
            <v>7.8238848762788971E-2</v>
          </cell>
          <cell r="AO46">
            <v>0.17020495047094875</v>
          </cell>
          <cell r="AP46">
            <v>0</v>
          </cell>
          <cell r="AQ46">
            <v>7.8965280149590325E-2</v>
          </cell>
          <cell r="AR46">
            <v>0.17173972504938251</v>
          </cell>
          <cell r="AS46">
            <v>0</v>
          </cell>
          <cell r="AT46">
            <v>7.9677327033168932E-2</v>
          </cell>
          <cell r="AU46">
            <v>0.17322799130725761</v>
          </cell>
          <cell r="AV46">
            <v>0</v>
          </cell>
          <cell r="AW46">
            <v>8.0367796738457259E-2</v>
          </cell>
          <cell r="AX46">
            <v>0.17487128530032808</v>
          </cell>
          <cell r="AY46">
            <v>0</v>
          </cell>
          <cell r="AZ46">
            <v>8.1130190371379807E-2</v>
          </cell>
          <cell r="BA46">
            <v>0.17663860148155477</v>
          </cell>
          <cell r="BB46">
            <v>0</v>
          </cell>
          <cell r="BC46">
            <v>8.1950123146409704E-2</v>
          </cell>
          <cell r="BD46">
            <v>0.17834390656870336</v>
          </cell>
          <cell r="BE46">
            <v>0</v>
          </cell>
          <cell r="BF46">
            <v>8.2741286350385926E-2</v>
          </cell>
          <cell r="BG46">
            <v>0.26108519291908927</v>
          </cell>
        </row>
        <row r="47">
          <cell r="A47" t="str">
            <v>CAUCAIA-CE</v>
          </cell>
          <cell r="B47">
            <v>1988.313201853282</v>
          </cell>
          <cell r="C47">
            <v>0</v>
          </cell>
          <cell r="D47">
            <v>922.46265613215508</v>
          </cell>
          <cell r="E47">
            <v>2910.7758579854371</v>
          </cell>
          <cell r="G47">
            <v>8.5148683540986351E-5</v>
          </cell>
          <cell r="H47">
            <v>0</v>
          </cell>
          <cell r="I47">
            <v>5.1089210124591627E-5</v>
          </cell>
          <cell r="K47">
            <v>77.698072404216489</v>
          </cell>
          <cell r="L47">
            <v>0</v>
          </cell>
          <cell r="M47">
            <v>36.047424233965479</v>
          </cell>
          <cell r="N47">
            <v>78.382738833888084</v>
          </cell>
          <cell r="O47">
            <v>0</v>
          </cell>
          <cell r="P47">
            <v>36.365069865238823</v>
          </cell>
          <cell r="Q47">
            <v>79.021247645842934</v>
          </cell>
          <cell r="R47">
            <v>0</v>
          </cell>
          <cell r="S47">
            <v>36.661301218669301</v>
          </cell>
          <cell r="T47">
            <v>79.62898504498834</v>
          </cell>
          <cell r="U47">
            <v>0</v>
          </cell>
          <cell r="V47">
            <v>36.943256319552759</v>
          </cell>
          <cell r="W47">
            <v>80.329036985776085</v>
          </cell>
          <cell r="X47">
            <v>0</v>
          </cell>
          <cell r="Y47">
            <v>37.268040043355221</v>
          </cell>
          <cell r="Z47">
            <v>80.998317412683051</v>
          </cell>
          <cell r="AA47">
            <v>0</v>
          </cell>
          <cell r="AB47">
            <v>37.578547559518022</v>
          </cell>
          <cell r="AC47">
            <v>81.644519204179417</v>
          </cell>
          <cell r="AD47">
            <v>0</v>
          </cell>
          <cell r="AE47">
            <v>37.878347919951061</v>
          </cell>
          <cell r="AF47">
            <v>82.359956867677781</v>
          </cell>
          <cell r="AG47">
            <v>0</v>
          </cell>
          <cell r="AH47">
            <v>38.210269596042757</v>
          </cell>
          <cell r="AI47">
            <v>82.967694301052958</v>
          </cell>
          <cell r="AJ47">
            <v>0</v>
          </cell>
          <cell r="AK47">
            <v>38.492224848456814</v>
          </cell>
          <cell r="AL47">
            <v>83.683131647457628</v>
          </cell>
          <cell r="AM47">
            <v>0</v>
          </cell>
          <cell r="AN47">
            <v>38.824146816165729</v>
          </cell>
          <cell r="AO47">
            <v>84.460112724270786</v>
          </cell>
          <cell r="AP47">
            <v>0</v>
          </cell>
          <cell r="AQ47">
            <v>39.184620918980748</v>
          </cell>
          <cell r="AR47">
            <v>85.221707692820104</v>
          </cell>
          <cell r="AS47">
            <v>0</v>
          </cell>
          <cell r="AT47">
            <v>39.537957058062553</v>
          </cell>
          <cell r="AU47">
            <v>85.960224025958809</v>
          </cell>
          <cell r="AV47">
            <v>0</v>
          </cell>
          <cell r="AW47">
            <v>39.880586041414595</v>
          </cell>
          <cell r="AX47">
            <v>86.77566914379949</v>
          </cell>
          <cell r="AY47">
            <v>0</v>
          </cell>
          <cell r="AZ47">
            <v>40.258905543865822</v>
          </cell>
          <cell r="BA47">
            <v>87.652657289401716</v>
          </cell>
          <cell r="BB47">
            <v>0</v>
          </cell>
          <cell r="BC47">
            <v>40.665777461596377</v>
          </cell>
          <cell r="BD47">
            <v>88.498873921123163</v>
          </cell>
          <cell r="BE47">
            <v>0</v>
          </cell>
          <cell r="BF47">
            <v>41.058373171687265</v>
          </cell>
          <cell r="BG47">
            <v>129.55724709281043</v>
          </cell>
        </row>
        <row r="48">
          <cell r="A48" t="str">
            <v>FORTALEZA-CE</v>
          </cell>
          <cell r="B48">
            <v>2657.7761888217356</v>
          </cell>
          <cell r="C48">
            <v>0</v>
          </cell>
          <cell r="D48">
            <v>1233.0548729747889</v>
          </cell>
          <cell r="E48">
            <v>3890.8310617965244</v>
          </cell>
          <cell r="G48">
            <v>1.1381815672390728E-4</v>
          </cell>
          <cell r="H48">
            <v>0</v>
          </cell>
          <cell r="I48">
            <v>6.8290894034344127E-5</v>
          </cell>
          <cell r="K48">
            <v>103.8589325669587</v>
          </cell>
          <cell r="L48">
            <v>0</v>
          </cell>
          <cell r="M48">
            <v>48.184554479691364</v>
          </cell>
          <cell r="N48">
            <v>104.77412547136161</v>
          </cell>
          <cell r="O48">
            <v>0</v>
          </cell>
          <cell r="P48">
            <v>48.60915106462307</v>
          </cell>
          <cell r="Q48">
            <v>105.62761953617226</v>
          </cell>
          <cell r="R48">
            <v>0</v>
          </cell>
          <cell r="S48">
            <v>49.005123206635773</v>
          </cell>
          <cell r="T48">
            <v>106.43998148548667</v>
          </cell>
          <cell r="U48">
            <v>0</v>
          </cell>
          <cell r="V48">
            <v>49.38201229671796</v>
          </cell>
          <cell r="W48">
            <v>107.37574018659568</v>
          </cell>
          <cell r="X48">
            <v>0</v>
          </cell>
          <cell r="Y48">
            <v>49.816150362508829</v>
          </cell>
          <cell r="Z48">
            <v>108.27036663710649</v>
          </cell>
          <cell r="AA48">
            <v>0</v>
          </cell>
          <cell r="AB48">
            <v>50.231205436396813</v>
          </cell>
          <cell r="AC48">
            <v>109.13414389966864</v>
          </cell>
          <cell r="AD48">
            <v>0</v>
          </cell>
          <cell r="AE48">
            <v>50.631948266357618</v>
          </cell>
          <cell r="AF48">
            <v>110.09046868032183</v>
          </cell>
          <cell r="AG48">
            <v>0</v>
          </cell>
          <cell r="AH48">
            <v>51.075627625549146</v>
          </cell>
          <cell r="AI48">
            <v>110.90283067539116</v>
          </cell>
          <cell r="AJ48">
            <v>0</v>
          </cell>
          <cell r="AK48">
            <v>51.452516918182127</v>
          </cell>
          <cell r="AL48">
            <v>111.85915503218553</v>
          </cell>
          <cell r="AM48">
            <v>0</v>
          </cell>
          <cell r="AN48">
            <v>51.896196667178081</v>
          </cell>
          <cell r="AO48">
            <v>112.89774482940375</v>
          </cell>
          <cell r="AP48">
            <v>0</v>
          </cell>
          <cell r="AQ48">
            <v>52.378042025472567</v>
          </cell>
          <cell r="AR48">
            <v>113.91576803170916</v>
          </cell>
          <cell r="AS48">
            <v>0</v>
          </cell>
          <cell r="AT48">
            <v>52.850346075069233</v>
          </cell>
          <cell r="AU48">
            <v>114.90294204606589</v>
          </cell>
          <cell r="AV48">
            <v>0</v>
          </cell>
          <cell r="AW48">
            <v>53.308337880738719</v>
          </cell>
          <cell r="AX48">
            <v>115.99294668691815</v>
          </cell>
          <cell r="AY48">
            <v>0</v>
          </cell>
          <cell r="AZ48">
            <v>53.814037166165456</v>
          </cell>
          <cell r="BA48">
            <v>117.16521582896678</v>
          </cell>
          <cell r="BB48">
            <v>0</v>
          </cell>
          <cell r="BC48">
            <v>54.357902435397975</v>
          </cell>
          <cell r="BD48">
            <v>118.29635272041722</v>
          </cell>
          <cell r="BE48">
            <v>0</v>
          </cell>
          <cell r="BF48">
            <v>54.882684712727603</v>
          </cell>
          <cell r="BG48">
            <v>173.17903743314483</v>
          </cell>
        </row>
        <row r="49">
          <cell r="A49" t="str">
            <v>HORIZONTE-CE</v>
          </cell>
          <cell r="B49">
            <v>7.976639577828271</v>
          </cell>
          <cell r="C49">
            <v>0</v>
          </cell>
          <cell r="D49">
            <v>3.7007007372449658</v>
          </cell>
          <cell r="E49">
            <v>11.677340315073238</v>
          </cell>
          <cell r="G49">
            <v>3.4159626285231736E-7</v>
          </cell>
          <cell r="H49">
            <v>0</v>
          </cell>
          <cell r="I49">
            <v>2.0495775771138967E-7</v>
          </cell>
          <cell r="K49">
            <v>0.31170618335318617</v>
          </cell>
          <cell r="L49">
            <v>0</v>
          </cell>
          <cell r="M49">
            <v>0.14461369091921988</v>
          </cell>
          <cell r="N49">
            <v>0.31445290219780198</v>
          </cell>
          <cell r="O49">
            <v>0</v>
          </cell>
          <cell r="P49">
            <v>0.14588800962905771</v>
          </cell>
          <cell r="Q49">
            <v>0.31701444766029951</v>
          </cell>
          <cell r="R49">
            <v>0</v>
          </cell>
          <cell r="S49">
            <v>0.14707641935030522</v>
          </cell>
          <cell r="T49">
            <v>0.31945254553463398</v>
          </cell>
          <cell r="U49">
            <v>0</v>
          </cell>
          <cell r="V49">
            <v>0.14820755614242692</v>
          </cell>
          <cell r="W49">
            <v>0.32226098738988007</v>
          </cell>
          <cell r="X49">
            <v>0</v>
          </cell>
          <cell r="Y49">
            <v>0.14951051118145317</v>
          </cell>
          <cell r="Z49">
            <v>0.32494598125148894</v>
          </cell>
          <cell r="AA49">
            <v>0</v>
          </cell>
          <cell r="AB49">
            <v>0.15075619347151126</v>
          </cell>
          <cell r="AC49">
            <v>0.32753838911786981</v>
          </cell>
          <cell r="AD49">
            <v>0</v>
          </cell>
          <cell r="AE49">
            <v>0.15195892119984319</v>
          </cell>
          <cell r="AF49">
            <v>0.33040855483261278</v>
          </cell>
          <cell r="AG49">
            <v>0</v>
          </cell>
          <cell r="AH49">
            <v>0.15329051200544883</v>
          </cell>
          <cell r="AI49">
            <v>0.33284665284426895</v>
          </cell>
          <cell r="AJ49">
            <v>0</v>
          </cell>
          <cell r="AK49">
            <v>0.15442164940547526</v>
          </cell>
          <cell r="AL49">
            <v>0.33571681728690739</v>
          </cell>
          <cell r="AM49">
            <v>0</v>
          </cell>
          <cell r="AN49">
            <v>0.15575324138097979</v>
          </cell>
          <cell r="AO49">
            <v>0.33883388053567259</v>
          </cell>
          <cell r="AP49">
            <v>0</v>
          </cell>
          <cell r="AQ49">
            <v>0.15719937773043235</v>
          </cell>
          <cell r="AR49">
            <v>0.34188921837819303</v>
          </cell>
          <cell r="AS49">
            <v>0</v>
          </cell>
          <cell r="AT49">
            <v>0.15861687826739498</v>
          </cell>
          <cell r="AU49">
            <v>0.34485197022548547</v>
          </cell>
          <cell r="AV49">
            <v>0</v>
          </cell>
          <cell r="AW49">
            <v>0.15999142424263146</v>
          </cell>
          <cell r="AX49">
            <v>0.34812334205687101</v>
          </cell>
          <cell r="AY49">
            <v>0</v>
          </cell>
          <cell r="AZ49">
            <v>0.16150915209028846</v>
          </cell>
          <cell r="BA49">
            <v>0.35164160987553084</v>
          </cell>
          <cell r="BB49">
            <v>0</v>
          </cell>
          <cell r="BC49">
            <v>0.16314142543588178</v>
          </cell>
          <cell r="BD49">
            <v>0.35503642970055355</v>
          </cell>
          <cell r="BE49">
            <v>0</v>
          </cell>
          <cell r="BF49">
            <v>0.16471642603250694</v>
          </cell>
          <cell r="BG49">
            <v>0.51975285573306051</v>
          </cell>
        </row>
        <row r="50">
          <cell r="A50" t="str">
            <v>MARACANAU-CE</v>
          </cell>
          <cell r="B50">
            <v>20.134305691914346</v>
          </cell>
          <cell r="C50">
            <v>0</v>
          </cell>
          <cell r="D50">
            <v>9.3411566601420137</v>
          </cell>
          <cell r="E50">
            <v>29.475462352056361</v>
          </cell>
          <cell r="G50">
            <v>8.6224324320751622E-7</v>
          </cell>
          <cell r="H50">
            <v>0</v>
          </cell>
          <cell r="I50">
            <v>5.1734594592450789E-7</v>
          </cell>
          <cell r="K50">
            <v>0.78679593335739773</v>
          </cell>
          <cell r="L50">
            <v>0</v>
          </cell>
          <cell r="M50">
            <v>0.36502793335390143</v>
          </cell>
          <cell r="N50">
            <v>0.79372908814365095</v>
          </cell>
          <cell r="O50">
            <v>0</v>
          </cell>
          <cell r="P50">
            <v>0.3682445162523087</v>
          </cell>
          <cell r="Q50">
            <v>0.8001948358914891</v>
          </cell>
          <cell r="R50">
            <v>0</v>
          </cell>
          <cell r="S50">
            <v>0.37124425121355092</v>
          </cell>
          <cell r="T50">
            <v>0.80634898231238361</v>
          </cell>
          <cell r="U50">
            <v>0</v>
          </cell>
          <cell r="V50">
            <v>0.37409942020166137</v>
          </cell>
          <cell r="W50">
            <v>0.81343793578455315</v>
          </cell>
          <cell r="X50">
            <v>0</v>
          </cell>
          <cell r="Y50">
            <v>0.37738828574492783</v>
          </cell>
          <cell r="Z50">
            <v>0.82021528690629775</v>
          </cell>
          <cell r="AA50">
            <v>0</v>
          </cell>
          <cell r="AB50">
            <v>0.38053258576980897</v>
          </cell>
          <cell r="AC50">
            <v>0.82675893626522334</v>
          </cell>
          <cell r="AD50">
            <v>0</v>
          </cell>
          <cell r="AE50">
            <v>0.38356846165590114</v>
          </cell>
          <cell r="AF50">
            <v>0.83400369056598367</v>
          </cell>
          <cell r="AG50">
            <v>0</v>
          </cell>
          <cell r="AH50">
            <v>0.38692960842391211</v>
          </cell>
          <cell r="AI50">
            <v>0.84015783733349991</v>
          </cell>
          <cell r="AJ50">
            <v>0</v>
          </cell>
          <cell r="AK50">
            <v>0.38978477894647068</v>
          </cell>
          <cell r="AL50">
            <v>0.84740258842326621</v>
          </cell>
          <cell r="AM50">
            <v>0</v>
          </cell>
          <cell r="AN50">
            <v>0.39314592866749237</v>
          </cell>
          <cell r="AO50">
            <v>0.855270551329114</v>
          </cell>
          <cell r="AP50">
            <v>0</v>
          </cell>
          <cell r="AQ50">
            <v>0.39679620658815962</v>
          </cell>
          <cell r="AR50">
            <v>0.86298270950213374</v>
          </cell>
          <cell r="AS50">
            <v>0</v>
          </cell>
          <cell r="AT50">
            <v>0.40037420316819677</v>
          </cell>
          <cell r="AU50">
            <v>0.87046116591233447</v>
          </cell>
          <cell r="AV50">
            <v>0</v>
          </cell>
          <cell r="AW50">
            <v>0.4038437756094449</v>
          </cell>
          <cell r="AX50">
            <v>0.87871862819859792</v>
          </cell>
          <cell r="AY50">
            <v>0</v>
          </cell>
          <cell r="AZ50">
            <v>0.40767476184665641</v>
          </cell>
          <cell r="BA50">
            <v>0.88759929518571135</v>
          </cell>
          <cell r="BB50">
            <v>0</v>
          </cell>
          <cell r="BC50">
            <v>0.41179487912063856</v>
          </cell>
          <cell r="BD50">
            <v>0.89616835982239984</v>
          </cell>
          <cell r="BE50">
            <v>0</v>
          </cell>
          <cell r="BF50">
            <v>0.41577043087623539</v>
          </cell>
          <cell r="BG50">
            <v>1.3119387906986353</v>
          </cell>
        </row>
        <row r="51">
          <cell r="A51" t="str">
            <v>SAO GONCALO DO AMARANTE-CE</v>
          </cell>
          <cell r="B51">
            <v>7.7419088587560806E-3</v>
          </cell>
          <cell r="C51">
            <v>0</v>
          </cell>
          <cell r="D51">
            <v>3.5917992209298709E-3</v>
          </cell>
          <cell r="E51">
            <v>1.1333708079685952E-2</v>
          </cell>
          <cell r="G51">
            <v>3.3154401771458123E-10</v>
          </cell>
          <cell r="H51">
            <v>0</v>
          </cell>
          <cell r="I51">
            <v>1.9892641062874804E-10</v>
          </cell>
          <cell r="K51">
            <v>3.0253352162717376E-4</v>
          </cell>
          <cell r="L51">
            <v>0</v>
          </cell>
          <cell r="M51">
            <v>1.4035810492640335E-4</v>
          </cell>
          <cell r="N51">
            <v>3.0519941203730974E-4</v>
          </cell>
          <cell r="O51">
            <v>0</v>
          </cell>
          <cell r="P51">
            <v>1.4159492391669525E-4</v>
          </cell>
          <cell r="Q51">
            <v>3.0768557821226619E-4</v>
          </cell>
          <cell r="R51">
            <v>0</v>
          </cell>
          <cell r="S51">
            <v>1.4274836198531902E-4</v>
          </cell>
          <cell r="T51">
            <v>3.1005192952445165E-4</v>
          </cell>
          <cell r="U51">
            <v>0</v>
          </cell>
          <cell r="V51">
            <v>1.4384621251071233E-4</v>
          </cell>
          <cell r="W51">
            <v>3.1277772660557668E-4</v>
          </cell>
          <cell r="X51">
            <v>0</v>
          </cell>
          <cell r="Y51">
            <v>1.4511082514122867E-4</v>
          </cell>
          <cell r="Z51">
            <v>3.1538370843038854E-4</v>
          </cell>
          <cell r="AA51">
            <v>0</v>
          </cell>
          <cell r="AB51">
            <v>1.4631985040337069E-4</v>
          </cell>
          <cell r="AC51">
            <v>3.1789982881296543E-4</v>
          </cell>
          <cell r="AD51">
            <v>0</v>
          </cell>
          <cell r="AE51">
            <v>1.4748718513923195E-4</v>
          </cell>
          <cell r="AF51">
            <v>3.2068553338896637E-4</v>
          </cell>
          <cell r="AG51">
            <v>0</v>
          </cell>
          <cell r="AH51">
            <v>1.4877959086391973E-4</v>
          </cell>
          <cell r="AI51">
            <v>3.2305188483443254E-4</v>
          </cell>
          <cell r="AJ51">
            <v>0</v>
          </cell>
          <cell r="AK51">
            <v>1.4987744197932882E-4</v>
          </cell>
          <cell r="AL51">
            <v>3.2583758817576351E-4</v>
          </cell>
          <cell r="AM51">
            <v>0</v>
          </cell>
          <cell r="AN51">
            <v>1.5116984883948854E-4</v>
          </cell>
          <cell r="AO51">
            <v>3.2886292476562212E-4</v>
          </cell>
          <cell r="AP51">
            <v>0</v>
          </cell>
          <cell r="AQ51">
            <v>1.5257342934548457E-4</v>
          </cell>
          <cell r="AR51">
            <v>3.3182835235937355E-4</v>
          </cell>
          <cell r="AS51">
            <v>0</v>
          </cell>
          <cell r="AT51">
            <v>1.5394921671274962E-4</v>
          </cell>
          <cell r="AU51">
            <v>3.3470391851089001E-4</v>
          </cell>
          <cell r="AV51">
            <v>0</v>
          </cell>
          <cell r="AW51">
            <v>1.5528331355373388E-4</v>
          </cell>
          <cell r="AX51">
            <v>3.3787902280318953E-4</v>
          </cell>
          <cell r="AY51">
            <v>0</v>
          </cell>
          <cell r="AZ51">
            <v>1.5675637881565406E-4</v>
          </cell>
          <cell r="BA51">
            <v>3.4129375760811535E-4</v>
          </cell>
          <cell r="BB51">
            <v>0</v>
          </cell>
          <cell r="BC51">
            <v>1.5834061881432287E-4</v>
          </cell>
          <cell r="BD51">
            <v>3.4458867715672804E-4</v>
          </cell>
          <cell r="BE51">
            <v>0</v>
          </cell>
          <cell r="BF51">
            <v>1.5986927144461739E-4</v>
          </cell>
          <cell r="BG51">
            <v>5.0445794860134541E-4</v>
          </cell>
        </row>
        <row r="52">
          <cell r="A52" t="str">
            <v>ANCHIETA-ES</v>
          </cell>
          <cell r="B52">
            <v>10184.353369938597</v>
          </cell>
          <cell r="C52">
            <v>0</v>
          </cell>
          <cell r="D52">
            <v>4724.9526140375438</v>
          </cell>
          <cell r="E52">
            <v>14909.305983976141</v>
          </cell>
          <cell r="G52">
            <v>4.3614068515875054E-4</v>
          </cell>
          <cell r="H52">
            <v>0</v>
          </cell>
          <cell r="I52">
            <v>2.6168441109524941E-4</v>
          </cell>
          <cell r="K52">
            <v>397.9778561999438</v>
          </cell>
          <cell r="L52">
            <v>0</v>
          </cell>
          <cell r="M52">
            <v>184.63877126229653</v>
          </cell>
          <cell r="N52">
            <v>401.48479104995153</v>
          </cell>
          <cell r="O52">
            <v>0</v>
          </cell>
          <cell r="P52">
            <v>186.2657862377489</v>
          </cell>
          <cell r="Q52">
            <v>404.75530163385082</v>
          </cell>
          <cell r="R52">
            <v>0</v>
          </cell>
          <cell r="S52">
            <v>187.78311498644865</v>
          </cell>
          <cell r="T52">
            <v>407.86819774260027</v>
          </cell>
          <cell r="U52">
            <v>0</v>
          </cell>
          <cell r="V52">
            <v>189.22731923916763</v>
          </cell>
          <cell r="W52">
            <v>411.45393882989396</v>
          </cell>
          <cell r="X52">
            <v>0</v>
          </cell>
          <cell r="Y52">
            <v>190.89089628976797</v>
          </cell>
          <cell r="Z52">
            <v>414.88206492433955</v>
          </cell>
          <cell r="AA52">
            <v>0</v>
          </cell>
          <cell r="AB52">
            <v>192.48134907440789</v>
          </cell>
          <cell r="AC52">
            <v>418.19197977414905</v>
          </cell>
          <cell r="AD52">
            <v>0</v>
          </cell>
          <cell r="AE52">
            <v>194.01695865957745</v>
          </cell>
          <cell r="AF52">
            <v>421.85652818253817</v>
          </cell>
          <cell r="AG52">
            <v>0</v>
          </cell>
          <cell r="AH52">
            <v>195.71709706700204</v>
          </cell>
          <cell r="AI52">
            <v>424.96942446661615</v>
          </cell>
          <cell r="AJ52">
            <v>0</v>
          </cell>
          <cell r="AK52">
            <v>197.16130209587701</v>
          </cell>
          <cell r="AL52">
            <v>428.63397125081735</v>
          </cell>
          <cell r="AM52">
            <v>0</v>
          </cell>
          <cell r="AN52">
            <v>198.86144199699623</v>
          </cell>
          <cell r="AO52">
            <v>432.61375161974769</v>
          </cell>
          <cell r="AP52">
            <v>0</v>
          </cell>
          <cell r="AQ52">
            <v>200.70782899495907</v>
          </cell>
          <cell r="AR52">
            <v>436.51472269273756</v>
          </cell>
          <cell r="AS52">
            <v>0</v>
          </cell>
          <cell r="AT52">
            <v>202.51765457748036</v>
          </cell>
          <cell r="AU52">
            <v>440.29748252109118</v>
          </cell>
          <cell r="AV52">
            <v>0</v>
          </cell>
          <cell r="AW52">
            <v>204.27263696053123</v>
          </cell>
          <cell r="AX52">
            <v>444.47427983156518</v>
          </cell>
          <cell r="AY52">
            <v>0</v>
          </cell>
          <cell r="AZ52">
            <v>206.21043000848334</v>
          </cell>
          <cell r="BA52">
            <v>448.96630712773526</v>
          </cell>
          <cell r="BB52">
            <v>0</v>
          </cell>
          <cell r="BC52">
            <v>208.29447158835629</v>
          </cell>
          <cell r="BD52">
            <v>453.30071943105725</v>
          </cell>
          <cell r="BE52">
            <v>0</v>
          </cell>
          <cell r="BF52">
            <v>210.30538890226879</v>
          </cell>
          <cell r="BG52">
            <v>663.60610833332601</v>
          </cell>
        </row>
        <row r="53">
          <cell r="A53" t="str">
            <v>ARACRUZ-ES</v>
          </cell>
          <cell r="B53">
            <v>1400.5327326546353</v>
          </cell>
          <cell r="C53">
            <v>0</v>
          </cell>
          <cell r="D53">
            <v>649.76641675990481</v>
          </cell>
          <cell r="E53">
            <v>2050.2991494145399</v>
          </cell>
          <cell r="G53">
            <v>5.9977230111658297E-5</v>
          </cell>
          <cell r="H53">
            <v>0</v>
          </cell>
          <cell r="I53">
            <v>3.5986338066994846E-5</v>
          </cell>
          <cell r="K53">
            <v>54.729151103984258</v>
          </cell>
          <cell r="L53">
            <v>0</v>
          </cell>
          <cell r="M53">
            <v>25.391169520224278</v>
          </cell>
          <cell r="N53">
            <v>55.211418055091897</v>
          </cell>
          <cell r="O53">
            <v>0</v>
          </cell>
          <cell r="P53">
            <v>25.614913497565674</v>
          </cell>
          <cell r="Q53">
            <v>55.66117239479938</v>
          </cell>
          <cell r="R53">
            <v>0</v>
          </cell>
          <cell r="S53">
            <v>25.823573635481203</v>
          </cell>
          <cell r="T53">
            <v>56.089251894331035</v>
          </cell>
          <cell r="U53">
            <v>0</v>
          </cell>
          <cell r="V53">
            <v>26.022177833028223</v>
          </cell>
          <cell r="W53">
            <v>56.582356127968765</v>
          </cell>
          <cell r="X53">
            <v>0</v>
          </cell>
          <cell r="Y53">
            <v>26.250949756784919</v>
          </cell>
          <cell r="Z53">
            <v>57.053785450237804</v>
          </cell>
          <cell r="AA53">
            <v>0</v>
          </cell>
          <cell r="AB53">
            <v>26.469665771805062</v>
          </cell>
          <cell r="AC53">
            <v>57.50895858898032</v>
          </cell>
          <cell r="AD53">
            <v>0</v>
          </cell>
          <cell r="AE53">
            <v>26.680839855272779</v>
          </cell>
          <cell r="AF53">
            <v>58.012900254191543</v>
          </cell>
          <cell r="AG53">
            <v>0</v>
          </cell>
          <cell r="AH53">
            <v>26.914639626662275</v>
          </cell>
          <cell r="AI53">
            <v>58.440979777834052</v>
          </cell>
          <cell r="AJ53">
            <v>0</v>
          </cell>
          <cell r="AK53">
            <v>27.11324393094478</v>
          </cell>
          <cell r="AL53">
            <v>58.944921219690066</v>
          </cell>
          <cell r="AM53">
            <v>0</v>
          </cell>
          <cell r="AN53">
            <v>27.347043907744293</v>
          </cell>
          <cell r="AO53">
            <v>59.49221297921558</v>
          </cell>
          <cell r="AP53">
            <v>0</v>
          </cell>
          <cell r="AQ53">
            <v>27.600955504667848</v>
          </cell>
          <cell r="AR53">
            <v>60.028667035590694</v>
          </cell>
          <cell r="AS53">
            <v>0</v>
          </cell>
          <cell r="AT53">
            <v>27.849839245897659</v>
          </cell>
          <cell r="AU53">
            <v>60.548864908439278</v>
          </cell>
          <cell r="AV53">
            <v>0</v>
          </cell>
          <cell r="AW53">
            <v>28.091181055575053</v>
          </cell>
          <cell r="AX53">
            <v>61.123250059709605</v>
          </cell>
          <cell r="AY53">
            <v>0</v>
          </cell>
          <cell r="AZ53">
            <v>28.357662637093846</v>
          </cell>
          <cell r="BA53">
            <v>61.740985033717308</v>
          </cell>
          <cell r="BB53">
            <v>0</v>
          </cell>
          <cell r="BC53">
            <v>28.644256036085746</v>
          </cell>
          <cell r="BD53">
            <v>62.337045096356313</v>
          </cell>
          <cell r="BE53">
            <v>0</v>
          </cell>
          <cell r="BF53">
            <v>28.920793526341097</v>
          </cell>
          <cell r="BG53">
            <v>91.257838622697406</v>
          </cell>
        </row>
        <row r="54">
          <cell r="A54" t="str">
            <v>CONCEICAO DA BARRA-ES</v>
          </cell>
          <cell r="B54">
            <v>410.41522765925401</v>
          </cell>
          <cell r="C54">
            <v>0</v>
          </cell>
          <cell r="D54">
            <v>190.40899626414844</v>
          </cell>
          <cell r="E54">
            <v>600.82422392340243</v>
          </cell>
          <cell r="G54">
            <v>1.7575860939708424E-5</v>
          </cell>
          <cell r="H54">
            <v>0</v>
          </cell>
          <cell r="I54">
            <v>1.0545516563825016E-5</v>
          </cell>
          <cell r="K54">
            <v>16.037952192209389</v>
          </cell>
          <cell r="L54">
            <v>0</v>
          </cell>
          <cell r="M54">
            <v>7.4406848024360377</v>
          </cell>
          <cell r="N54">
            <v>16.179276772432665</v>
          </cell>
          <cell r="O54">
            <v>0</v>
          </cell>
          <cell r="P54">
            <v>7.5062512353061219</v>
          </cell>
          <cell r="Q54">
            <v>16.311073784682364</v>
          </cell>
          <cell r="R54">
            <v>0</v>
          </cell>
          <cell r="S54">
            <v>7.567397466314727</v>
          </cell>
          <cell r="T54">
            <v>16.436519153548204</v>
          </cell>
          <cell r="U54">
            <v>0</v>
          </cell>
          <cell r="V54">
            <v>7.6255968821868896</v>
          </cell>
          <cell r="W54">
            <v>16.581019515153159</v>
          </cell>
          <cell r="X54">
            <v>0</v>
          </cell>
          <cell r="Y54">
            <v>7.692636715659888</v>
          </cell>
          <cell r="Z54">
            <v>16.719168212511743</v>
          </cell>
          <cell r="AA54">
            <v>0</v>
          </cell>
          <cell r="AB54">
            <v>7.756729743265943</v>
          </cell>
          <cell r="AC54">
            <v>16.852553161685545</v>
          </cell>
          <cell r="AD54">
            <v>0</v>
          </cell>
          <cell r="AE54">
            <v>7.818612666471787</v>
          </cell>
          <cell r="AF54">
            <v>17.000229348348189</v>
          </cell>
          <cell r="AG54">
            <v>0</v>
          </cell>
          <cell r="AH54">
            <v>7.8871258716002552</v>
          </cell>
          <cell r="AI54">
            <v>17.125674724279527</v>
          </cell>
          <cell r="AJ54">
            <v>0</v>
          </cell>
          <cell r="AK54">
            <v>7.945325318750422</v>
          </cell>
          <cell r="AL54">
            <v>17.273350845489663</v>
          </cell>
          <cell r="AM54">
            <v>0</v>
          </cell>
          <cell r="AN54">
            <v>8.0138385840726993</v>
          </cell>
          <cell r="AO54">
            <v>17.433730440228551</v>
          </cell>
          <cell r="AP54">
            <v>0</v>
          </cell>
          <cell r="AQ54">
            <v>8.0882454032972539</v>
          </cell>
          <cell r="AR54">
            <v>17.59093413032625</v>
          </cell>
          <cell r="AS54">
            <v>0</v>
          </cell>
          <cell r="AT54">
            <v>8.1611788485041412</v>
          </cell>
          <cell r="AU54">
            <v>17.743374072239167</v>
          </cell>
          <cell r="AV54">
            <v>0</v>
          </cell>
          <cell r="AW54">
            <v>8.2319021893108211</v>
          </cell>
          <cell r="AX54">
            <v>17.911693174768015</v>
          </cell>
          <cell r="AY54">
            <v>0</v>
          </cell>
          <cell r="AZ54">
            <v>8.3099925447848637</v>
          </cell>
          <cell r="BA54">
            <v>18.092715605789607</v>
          </cell>
          <cell r="BB54">
            <v>0</v>
          </cell>
          <cell r="BC54">
            <v>8.3939765119927952</v>
          </cell>
          <cell r="BD54">
            <v>18.267386372564825</v>
          </cell>
          <cell r="BE54">
            <v>0</v>
          </cell>
          <cell r="BF54">
            <v>8.4750136733337822</v>
          </cell>
          <cell r="BG54">
            <v>26.742400045898606</v>
          </cell>
        </row>
        <row r="55">
          <cell r="A55" t="str">
            <v>LINHARES-ES</v>
          </cell>
          <cell r="B55">
            <v>56955.808162890993</v>
          </cell>
          <cell r="C55">
            <v>0</v>
          </cell>
          <cell r="D55">
            <v>26424.210245710983</v>
          </cell>
          <cell r="E55">
            <v>83380.018408601973</v>
          </cell>
          <cell r="G55">
            <v>2.4391087282238915E-3</v>
          </cell>
          <cell r="H55">
            <v>0</v>
          </cell>
          <cell r="I55">
            <v>1.4634652369343295E-3</v>
          </cell>
          <cell r="K55">
            <v>2225.6838119649101</v>
          </cell>
          <cell r="L55">
            <v>0</v>
          </cell>
          <cell r="M55">
            <v>1032.5889188496094</v>
          </cell>
          <cell r="N55">
            <v>2245.2962803565092</v>
          </cell>
          <cell r="O55">
            <v>0</v>
          </cell>
          <cell r="P55">
            <v>1041.6879700562913</v>
          </cell>
          <cell r="Q55">
            <v>2263.5865504055737</v>
          </cell>
          <cell r="R55">
            <v>0</v>
          </cell>
          <cell r="S55">
            <v>1050.1736030652628</v>
          </cell>
          <cell r="T55">
            <v>2280.9953644127813</v>
          </cell>
          <cell r="U55">
            <v>0</v>
          </cell>
          <cell r="V55">
            <v>1058.2502886807374</v>
          </cell>
          <cell r="W55">
            <v>2301.0485552312111</v>
          </cell>
          <cell r="X55">
            <v>0</v>
          </cell>
          <cell r="Y55">
            <v>1067.55381261755</v>
          </cell>
          <cell r="Z55">
            <v>2320.2202871125669</v>
          </cell>
          <cell r="AA55">
            <v>0</v>
          </cell>
          <cell r="AB55">
            <v>1076.4483904472499</v>
          </cell>
          <cell r="AC55">
            <v>2338.7309247911166</v>
          </cell>
          <cell r="AD55">
            <v>0</v>
          </cell>
          <cell r="AE55">
            <v>1085.0362586966155</v>
          </cell>
          <cell r="AF55">
            <v>2359.2248440975613</v>
          </cell>
          <cell r="AG55">
            <v>0</v>
          </cell>
          <cell r="AH55">
            <v>1094.5442513463465</v>
          </cell>
          <cell r="AI55">
            <v>2376.6336590852911</v>
          </cell>
          <cell r="AJ55">
            <v>0</v>
          </cell>
          <cell r="AK55">
            <v>1102.6209413024592</v>
          </cell>
          <cell r="AL55">
            <v>2397.1275693084949</v>
          </cell>
          <cell r="AM55">
            <v>0</v>
          </cell>
          <cell r="AN55">
            <v>1112.1289423056496</v>
          </cell>
          <cell r="AO55">
            <v>2419.3844175333716</v>
          </cell>
          <cell r="AP55">
            <v>0</v>
          </cell>
          <cell r="AQ55">
            <v>1122.4548274974222</v>
          </cell>
          <cell r="AR55">
            <v>2441.200526225949</v>
          </cell>
          <cell r="AS55">
            <v>0</v>
          </cell>
          <cell r="AT55">
            <v>1132.5762436484601</v>
          </cell>
          <cell r="AU55">
            <v>2462.3555407157201</v>
          </cell>
          <cell r="AV55">
            <v>0</v>
          </cell>
          <cell r="AW55">
            <v>1142.3909502191634</v>
          </cell>
          <cell r="AX55">
            <v>2485.7142025481767</v>
          </cell>
          <cell r="AY55">
            <v>0</v>
          </cell>
          <cell r="AZ55">
            <v>1153.2280220576486</v>
          </cell>
          <cell r="BA55">
            <v>2510.8357822547805</v>
          </cell>
          <cell r="BB55">
            <v>0</v>
          </cell>
          <cell r="BC55">
            <v>1164.8829861103586</v>
          </cell>
          <cell r="BD55">
            <v>2535.0759030243107</v>
          </cell>
          <cell r="BE55">
            <v>0</v>
          </cell>
          <cell r="BF55">
            <v>1176.1290040559563</v>
          </cell>
          <cell r="BG55">
            <v>3711.2049070802668</v>
          </cell>
        </row>
        <row r="56">
          <cell r="A56" t="str">
            <v>SAO MATEUS-ES</v>
          </cell>
          <cell r="B56">
            <v>570.92133744661146</v>
          </cell>
          <cell r="C56">
            <v>0</v>
          </cell>
          <cell r="D56">
            <v>264.87457453515691</v>
          </cell>
          <cell r="E56">
            <v>835.79591198176831</v>
          </cell>
          <cell r="G56">
            <v>2.4449468144015963E-5</v>
          </cell>
          <cell r="H56">
            <v>0</v>
          </cell>
          <cell r="I56">
            <v>1.4669680886409525E-5</v>
          </cell>
          <cell r="K56">
            <v>22.310110586547435</v>
          </cell>
          <cell r="L56">
            <v>0</v>
          </cell>
          <cell r="M56">
            <v>10.350604540561504</v>
          </cell>
          <cell r="N56">
            <v>22.506704701281752</v>
          </cell>
          <cell r="O56">
            <v>0</v>
          </cell>
          <cell r="P56">
            <v>10.441812841382328</v>
          </cell>
          <cell r="Q56">
            <v>22.690045185342779</v>
          </cell>
          <cell r="R56">
            <v>0</v>
          </cell>
          <cell r="S56">
            <v>10.526872277861708</v>
          </cell>
          <cell r="T56">
            <v>22.864550011047807</v>
          </cell>
          <cell r="U56">
            <v>0</v>
          </cell>
          <cell r="V56">
            <v>10.607832452117069</v>
          </cell>
          <cell r="W56">
            <v>23.06556189888525</v>
          </cell>
          <cell r="X56">
            <v>0</v>
          </cell>
          <cell r="Y56">
            <v>10.701090374360586</v>
          </cell>
          <cell r="Z56">
            <v>23.257738099345222</v>
          </cell>
          <cell r="AA56">
            <v>0</v>
          </cell>
          <cell r="AB56">
            <v>10.79024904727472</v>
          </cell>
          <cell r="AC56">
            <v>23.443287534272088</v>
          </cell>
          <cell r="AD56">
            <v>0</v>
          </cell>
          <cell r="AE56">
            <v>10.876333283191814</v>
          </cell>
          <cell r="AF56">
            <v>23.648717255969579</v>
          </cell>
          <cell r="AG56">
            <v>0</v>
          </cell>
          <cell r="AH56">
            <v>10.971640786589749</v>
          </cell>
          <cell r="AI56">
            <v>23.823222091503297</v>
          </cell>
          <cell r="AJ56">
            <v>0</v>
          </cell>
          <cell r="AK56">
            <v>11.052601004355386</v>
          </cell>
          <cell r="AL56">
            <v>24.028651722150965</v>
          </cell>
          <cell r="AM56">
            <v>0</v>
          </cell>
          <cell r="AN56">
            <v>11.147908591487861</v>
          </cell>
          <cell r="AO56">
            <v>24.251752929310587</v>
          </cell>
          <cell r="AP56">
            <v>0</v>
          </cell>
          <cell r="AQ56">
            <v>11.251414596830578</v>
          </cell>
          <cell r="AR56">
            <v>24.470436191902973</v>
          </cell>
          <cell r="AS56">
            <v>0</v>
          </cell>
          <cell r="AT56">
            <v>11.352871017732866</v>
          </cell>
          <cell r="AU56">
            <v>24.682492688962245</v>
          </cell>
          <cell r="AV56">
            <v>0</v>
          </cell>
          <cell r="AW56">
            <v>11.451253001638115</v>
          </cell>
          <cell r="AX56">
            <v>24.9166384044652</v>
          </cell>
          <cell r="AY56">
            <v>0</v>
          </cell>
          <cell r="AZ56">
            <v>11.559883108866829</v>
          </cell>
          <cell r="BA56">
            <v>25.168455494723094</v>
          </cell>
          <cell r="BB56">
            <v>0</v>
          </cell>
          <cell r="BC56">
            <v>11.676711714754312</v>
          </cell>
          <cell r="BD56">
            <v>25.411436897603515</v>
          </cell>
          <cell r="BE56">
            <v>0</v>
          </cell>
          <cell r="BF56">
            <v>11.78944107131241</v>
          </cell>
          <cell r="BG56">
            <v>37.200877968915925</v>
          </cell>
        </row>
        <row r="57">
          <cell r="A57" t="str">
            <v>SERRA-ES</v>
          </cell>
          <cell r="B57">
            <v>698.34644713394539</v>
          </cell>
          <cell r="C57">
            <v>0</v>
          </cell>
          <cell r="D57">
            <v>323.99247659935241</v>
          </cell>
          <cell r="E57">
            <v>1022.3389237332979</v>
          </cell>
          <cell r="G57">
            <v>2.9906395317174118E-5</v>
          </cell>
          <cell r="H57">
            <v>0</v>
          </cell>
          <cell r="I57">
            <v>1.7943837190304407E-5</v>
          </cell>
          <cell r="K57">
            <v>27.289550138310904</v>
          </cell>
          <cell r="L57">
            <v>0</v>
          </cell>
          <cell r="M57">
            <v>12.660777295375739</v>
          </cell>
          <cell r="N57">
            <v>27.530022498594676</v>
          </cell>
          <cell r="O57">
            <v>0</v>
          </cell>
          <cell r="P57">
            <v>12.772342564791341</v>
          </cell>
          <cell r="Q57">
            <v>27.754283123066095</v>
          </cell>
          <cell r="R57">
            <v>0</v>
          </cell>
          <cell r="S57">
            <v>12.876386592163405</v>
          </cell>
          <cell r="T57">
            <v>27.967736040387184</v>
          </cell>
          <cell r="U57">
            <v>0</v>
          </cell>
          <cell r="V57">
            <v>12.975416434529146</v>
          </cell>
          <cell r="W57">
            <v>28.21361218565578</v>
          </cell>
          <cell r="X57">
            <v>0</v>
          </cell>
          <cell r="Y57">
            <v>13.089488784596014</v>
          </cell>
          <cell r="Z57">
            <v>28.448680588275209</v>
          </cell>
          <cell r="AA57">
            <v>0</v>
          </cell>
          <cell r="AB57">
            <v>13.198546965429175</v>
          </cell>
          <cell r="AC57">
            <v>28.675643183907756</v>
          </cell>
          <cell r="AD57">
            <v>0</v>
          </cell>
          <cell r="AE57">
            <v>13.303844519337055</v>
          </cell>
          <cell r="AF57">
            <v>28.926923188478565</v>
          </cell>
          <cell r="AG57">
            <v>0</v>
          </cell>
          <cell r="AH57">
            <v>13.420423900799355</v>
          </cell>
          <cell r="AI57">
            <v>29.140376117822026</v>
          </cell>
          <cell r="AJ57">
            <v>0</v>
          </cell>
          <cell r="AK57">
            <v>13.51945379638652</v>
          </cell>
          <cell r="AL57">
            <v>29.391656011021418</v>
          </cell>
          <cell r="AM57">
            <v>0</v>
          </cell>
          <cell r="AN57">
            <v>13.636033280272242</v>
          </cell>
          <cell r="AO57">
            <v>29.664551636306726</v>
          </cell>
          <cell r="AP57">
            <v>0</v>
          </cell>
          <cell r="AQ57">
            <v>13.762641004221381</v>
          </cell>
          <cell r="AR57">
            <v>29.932043266873663</v>
          </cell>
          <cell r="AS57">
            <v>0</v>
          </cell>
          <cell r="AT57">
            <v>13.886741692755667</v>
          </cell>
          <cell r="AU57">
            <v>30.191429090453713</v>
          </cell>
          <cell r="AV57">
            <v>0</v>
          </cell>
          <cell r="AW57">
            <v>14.007081754364668</v>
          </cell>
          <cell r="AX57">
            <v>30.477834270656697</v>
          </cell>
          <cell r="AY57">
            <v>0</v>
          </cell>
          <cell r="AZ57">
            <v>14.139957239057946</v>
          </cell>
          <cell r="BA57">
            <v>30.785854936158014</v>
          </cell>
          <cell r="BB57">
            <v>0</v>
          </cell>
          <cell r="BC57">
            <v>14.282861062218636</v>
          </cell>
          <cell r="BD57">
            <v>31.083067859010161</v>
          </cell>
          <cell r="BE57">
            <v>0</v>
          </cell>
          <cell r="BF57">
            <v>14.420750716145619</v>
          </cell>
          <cell r="BG57">
            <v>45.503818575155776</v>
          </cell>
        </row>
        <row r="58">
          <cell r="A58" t="str">
            <v>VIANA-ES</v>
          </cell>
          <cell r="B58">
            <v>488.4616654938838</v>
          </cell>
          <cell r="C58">
            <v>0</v>
          </cell>
          <cell r="D58">
            <v>226.61804234375006</v>
          </cell>
          <cell r="E58">
            <v>715.0797078376338</v>
          </cell>
          <cell r="G58">
            <v>2.0918167086691666E-5</v>
          </cell>
          <cell r="H58">
            <v>0</v>
          </cell>
          <cell r="I58">
            <v>1.2550900252014955E-5</v>
          </cell>
          <cell r="K58">
            <v>19.087802573987275</v>
          </cell>
          <cell r="L58">
            <v>0</v>
          </cell>
          <cell r="M58">
            <v>8.8556394745432296</v>
          </cell>
          <cell r="N58">
            <v>19.256002083115625</v>
          </cell>
          <cell r="O58">
            <v>0</v>
          </cell>
          <cell r="P58">
            <v>8.9336743203331253</v>
          </cell>
          <cell r="Q58">
            <v>19.412862218344461</v>
          </cell>
          <cell r="R58">
            <v>0</v>
          </cell>
          <cell r="S58">
            <v>9.0064483984478265</v>
          </cell>
          <cell r="T58">
            <v>19.562162852617167</v>
          </cell>
          <cell r="U58">
            <v>0</v>
          </cell>
          <cell r="V58">
            <v>9.0757152815745172</v>
          </cell>
          <cell r="W58">
            <v>19.734142064247749</v>
          </cell>
          <cell r="X58">
            <v>0</v>
          </cell>
          <cell r="Y58">
            <v>9.1555037165685551</v>
          </cell>
          <cell r="Z58">
            <v>19.898561750092373</v>
          </cell>
          <cell r="AA58">
            <v>0</v>
          </cell>
          <cell r="AB58">
            <v>9.2317849676068118</v>
          </cell>
          <cell r="AC58">
            <v>20.057311791597524</v>
          </cell>
          <cell r="AD58">
            <v>0</v>
          </cell>
          <cell r="AE58">
            <v>9.3054358306782312</v>
          </cell>
          <cell r="AF58">
            <v>20.233070757711985</v>
          </cell>
          <cell r="AG58">
            <v>0</v>
          </cell>
          <cell r="AH58">
            <v>9.3869778204241872</v>
          </cell>
          <cell r="AI58">
            <v>20.382371400393794</v>
          </cell>
          <cell r="AJ58">
            <v>0</v>
          </cell>
          <cell r="AK58">
            <v>9.4562447407768513</v>
          </cell>
          <cell r="AL58">
            <v>20.558130288608996</v>
          </cell>
          <cell r="AM58">
            <v>0</v>
          </cell>
          <cell r="AN58">
            <v>9.5377868021633461</v>
          </cell>
          <cell r="AO58">
            <v>20.749008401012837</v>
          </cell>
          <cell r="AP58">
            <v>0</v>
          </cell>
          <cell r="AQ58">
            <v>9.6263431626322706</v>
          </cell>
          <cell r="AR58">
            <v>20.936106664215341</v>
          </cell>
          <cell r="AS58">
            <v>0</v>
          </cell>
          <cell r="AT58">
            <v>9.7131459655378727</v>
          </cell>
          <cell r="AU58">
            <v>21.117535283078368</v>
          </cell>
          <cell r="AV58">
            <v>0</v>
          </cell>
          <cell r="AW58">
            <v>9.7973183804766357</v>
          </cell>
          <cell r="AX58">
            <v>21.317862716406303</v>
          </cell>
          <cell r="AY58">
            <v>0</v>
          </cell>
          <cell r="AZ58">
            <v>9.8902587553048562</v>
          </cell>
          <cell r="BA58">
            <v>21.533309201306153</v>
          </cell>
          <cell r="BB58">
            <v>0</v>
          </cell>
          <cell r="BC58">
            <v>9.9902134980446391</v>
          </cell>
          <cell r="BD58">
            <v>21.741196160420046</v>
          </cell>
          <cell r="BE58">
            <v>0</v>
          </cell>
          <cell r="BF58">
            <v>10.086661056828639</v>
          </cell>
          <cell r="BG58">
            <v>31.827857217248685</v>
          </cell>
        </row>
        <row r="59">
          <cell r="A59" t="str">
            <v>VITORIA-ES</v>
          </cell>
          <cell r="B59">
            <v>4539.3594026514766</v>
          </cell>
          <cell r="C59">
            <v>0</v>
          </cell>
          <cell r="D59">
            <v>2106.0009699705965</v>
          </cell>
          <cell r="E59">
            <v>6645.3603726220736</v>
          </cell>
          <cell r="G59">
            <v>1.9439617304502151E-4</v>
          </cell>
          <cell r="H59">
            <v>0</v>
          </cell>
          <cell r="I59">
            <v>1.166377038270125E-4</v>
          </cell>
          <cell r="K59">
            <v>177.3862765721359</v>
          </cell>
          <cell r="L59">
            <v>0</v>
          </cell>
          <cell r="M59">
            <v>82.29700128998708</v>
          </cell>
          <cell r="N59">
            <v>178.94938392982615</v>
          </cell>
          <cell r="O59">
            <v>0</v>
          </cell>
          <cell r="P59">
            <v>83.022192714400418</v>
          </cell>
          <cell r="Q59">
            <v>180.40711250926799</v>
          </cell>
          <cell r="R59">
            <v>0</v>
          </cell>
          <cell r="S59">
            <v>83.698494907787989</v>
          </cell>
          <cell r="T59">
            <v>181.79458932860524</v>
          </cell>
          <cell r="U59">
            <v>0</v>
          </cell>
          <cell r="V59">
            <v>84.342204126802315</v>
          </cell>
          <cell r="W59">
            <v>183.39282212050006</v>
          </cell>
          <cell r="X59">
            <v>0</v>
          </cell>
          <cell r="Y59">
            <v>85.08369196136313</v>
          </cell>
          <cell r="Z59">
            <v>184.92080292154233</v>
          </cell>
          <cell r="AA59">
            <v>0</v>
          </cell>
          <cell r="AB59">
            <v>85.792586924075124</v>
          </cell>
          <cell r="AC59">
            <v>186.39609472944522</v>
          </cell>
          <cell r="AD59">
            <v>0</v>
          </cell>
          <cell r="AE59">
            <v>86.4770372329005</v>
          </cell>
          <cell r="AF59">
            <v>188.02945343861902</v>
          </cell>
          <cell r="AG59">
            <v>0</v>
          </cell>
          <cell r="AH59">
            <v>87.23482115743829</v>
          </cell>
          <cell r="AI59">
            <v>189.41693033610352</v>
          </cell>
          <cell r="AJ59">
            <v>0</v>
          </cell>
          <cell r="AK59">
            <v>87.878530722400058</v>
          </cell>
          <cell r="AL59">
            <v>191.05028832134596</v>
          </cell>
          <cell r="AM59">
            <v>0</v>
          </cell>
          <cell r="AN59">
            <v>88.636315312705875</v>
          </cell>
          <cell r="AO59">
            <v>192.82415189245069</v>
          </cell>
          <cell r="AP59">
            <v>0</v>
          </cell>
          <cell r="AQ59">
            <v>89.459285007068175</v>
          </cell>
          <cell r="AR59">
            <v>194.56288866605055</v>
          </cell>
          <cell r="AS59">
            <v>0</v>
          </cell>
          <cell r="AT59">
            <v>90.265958585326644</v>
          </cell>
          <cell r="AU59">
            <v>196.24893644651095</v>
          </cell>
          <cell r="AV59">
            <v>0</v>
          </cell>
          <cell r="AW59">
            <v>91.048187509698479</v>
          </cell>
          <cell r="AX59">
            <v>198.11061420410272</v>
          </cell>
          <cell r="AY59">
            <v>0</v>
          </cell>
          <cell r="AZ59">
            <v>91.911898613692415</v>
          </cell>
          <cell r="BA59">
            <v>200.1127959433995</v>
          </cell>
          <cell r="BB59">
            <v>0</v>
          </cell>
          <cell r="BC59">
            <v>92.840795461383976</v>
          </cell>
          <cell r="BD59">
            <v>202.04472569184375</v>
          </cell>
          <cell r="BE59">
            <v>0</v>
          </cell>
          <cell r="BF59">
            <v>93.737099437226718</v>
          </cell>
          <cell r="BG59">
            <v>295.78182512907046</v>
          </cell>
        </row>
        <row r="60">
          <cell r="A60" t="str">
            <v>BARBACENA-MG</v>
          </cell>
          <cell r="B60">
            <v>6.9577004869769699</v>
          </cell>
          <cell r="C60">
            <v>0</v>
          </cell>
          <cell r="D60">
            <v>3.2279717631037315</v>
          </cell>
          <cell r="E60">
            <v>10.185672250080701</v>
          </cell>
          <cell r="G60">
            <v>2.9796062128761383E-7</v>
          </cell>
          <cell r="H60">
            <v>0</v>
          </cell>
          <cell r="I60">
            <v>1.7877637277256765E-7</v>
          </cell>
          <cell r="K60">
            <v>0.27188871235180778</v>
          </cell>
          <cell r="L60">
            <v>0</v>
          </cell>
          <cell r="M60">
            <v>0.12614068091141414</v>
          </cell>
          <cell r="N60">
            <v>0.2742845642461183</v>
          </cell>
          <cell r="O60">
            <v>0</v>
          </cell>
          <cell r="P60">
            <v>0.12725221764583639</v>
          </cell>
          <cell r="Q60">
            <v>0.27651889687929526</v>
          </cell>
          <cell r="R60">
            <v>0</v>
          </cell>
          <cell r="S60">
            <v>0.1282888194398093</v>
          </cell>
          <cell r="T60">
            <v>0.27864555116798922</v>
          </cell>
          <cell r="U60">
            <v>0</v>
          </cell>
          <cell r="V60">
            <v>0.12927546437124862</v>
          </cell>
          <cell r="W60">
            <v>0.28109524155116833</v>
          </cell>
          <cell r="X60">
            <v>0</v>
          </cell>
          <cell r="Y60">
            <v>0.13041197941885596</v>
          </cell>
          <cell r="Z60">
            <v>0.28343725323618579</v>
          </cell>
          <cell r="AA60">
            <v>0</v>
          </cell>
          <cell r="AB60">
            <v>0.13149853776107398</v>
          </cell>
          <cell r="AC60">
            <v>0.28569850589758183</v>
          </cell>
          <cell r="AD60">
            <v>0</v>
          </cell>
          <cell r="AE60">
            <v>0.13254762857425001</v>
          </cell>
          <cell r="AF60">
            <v>0.28820203551006163</v>
          </cell>
          <cell r="AG60">
            <v>0</v>
          </cell>
          <cell r="AH60">
            <v>0.13370912144430128</v>
          </cell>
          <cell r="AI60">
            <v>0.29032868991853578</v>
          </cell>
          <cell r="AJ60">
            <v>0</v>
          </cell>
          <cell r="AK60">
            <v>0.13469576690599136</v>
          </cell>
          <cell r="AL60">
            <v>0.29283221842141022</v>
          </cell>
          <cell r="AM60">
            <v>0</v>
          </cell>
          <cell r="AN60">
            <v>0.13585726079649818</v>
          </cell>
          <cell r="AO60">
            <v>0.29555110677937918</v>
          </cell>
          <cell r="AP60">
            <v>0</v>
          </cell>
          <cell r="AQ60">
            <v>0.13711866711737405</v>
          </cell>
          <cell r="AR60">
            <v>0.29821615455888179</v>
          </cell>
          <cell r="AS60">
            <v>0</v>
          </cell>
          <cell r="AT60">
            <v>0.13835509557576006</v>
          </cell>
          <cell r="AU60">
            <v>0.30080044331476297</v>
          </cell>
          <cell r="AV60">
            <v>0</v>
          </cell>
          <cell r="AW60">
            <v>0.13955405650510405</v>
          </cell>
          <cell r="AX60">
            <v>0.30365392881604858</v>
          </cell>
          <cell r="AY60">
            <v>0</v>
          </cell>
          <cell r="AZ60">
            <v>0.14087790919792142</v>
          </cell>
          <cell r="BA60">
            <v>0.30672277171365753</v>
          </cell>
          <cell r="BB60">
            <v>0</v>
          </cell>
          <cell r="BC60">
            <v>0.14230167530151741</v>
          </cell>
          <cell r="BD60">
            <v>0.30968393591310484</v>
          </cell>
          <cell r="BE60">
            <v>0</v>
          </cell>
          <cell r="BF60">
            <v>0.1436754846997241</v>
          </cell>
          <cell r="BG60">
            <v>0.45335942061282897</v>
          </cell>
        </row>
        <row r="61">
          <cell r="A61" t="str">
            <v>BETIM-MG</v>
          </cell>
          <cell r="B61">
            <v>2267.2417544384894</v>
          </cell>
          <cell r="C61">
            <v>0</v>
          </cell>
          <cell r="D61">
            <v>1051.8694182303097</v>
          </cell>
          <cell r="E61">
            <v>3319.1111726687991</v>
          </cell>
          <cell r="G61">
            <v>9.7093682463935584E-5</v>
          </cell>
          <cell r="H61">
            <v>0</v>
          </cell>
          <cell r="I61">
            <v>5.8256209478361136E-5</v>
          </cell>
          <cell r="K61">
            <v>88.597869706858916</v>
          </cell>
          <cell r="L61">
            <v>0</v>
          </cell>
          <cell r="M61">
            <v>41.104301519009454</v>
          </cell>
          <cell r="N61">
            <v>89.378583890000129</v>
          </cell>
          <cell r="O61">
            <v>0</v>
          </cell>
          <cell r="P61">
            <v>41.466507753754875</v>
          </cell>
          <cell r="Q61">
            <v>90.10666527963815</v>
          </cell>
          <cell r="R61">
            <v>0</v>
          </cell>
          <cell r="S61">
            <v>41.80429562985276</v>
          </cell>
          <cell r="T61">
            <v>90.799658519230377</v>
          </cell>
          <cell r="U61">
            <v>0</v>
          </cell>
          <cell r="V61">
            <v>42.125804523423476</v>
          </cell>
          <cell r="W61">
            <v>91.597916554710039</v>
          </cell>
          <cell r="X61">
            <v>0</v>
          </cell>
          <cell r="Y61">
            <v>42.496150210954298</v>
          </cell>
          <cell r="Z61">
            <v>92.361086324893904</v>
          </cell>
          <cell r="AA61">
            <v>0</v>
          </cell>
          <cell r="AB61">
            <v>42.850216967165082</v>
          </cell>
          <cell r="AC61">
            <v>93.097939896105885</v>
          </cell>
          <cell r="AD61">
            <v>0</v>
          </cell>
          <cell r="AE61">
            <v>43.192074524885847</v>
          </cell>
          <cell r="AF61">
            <v>93.913742025201785</v>
          </cell>
          <cell r="AG61">
            <v>0</v>
          </cell>
          <cell r="AH61">
            <v>43.570559505288763</v>
          </cell>
          <cell r="AI61">
            <v>94.606735303825687</v>
          </cell>
          <cell r="AJ61">
            <v>0</v>
          </cell>
          <cell r="AK61">
            <v>43.8920685716474</v>
          </cell>
          <cell r="AL61">
            <v>95.422537071344706</v>
          </cell>
          <cell r="AM61">
            <v>0</v>
          </cell>
          <cell r="AN61">
            <v>44.270553884576763</v>
          </cell>
          <cell r="AO61">
            <v>96.308516170672434</v>
          </cell>
          <cell r="AP61">
            <v>0</v>
          </cell>
          <cell r="AQ61">
            <v>44.68159674066915</v>
          </cell>
          <cell r="AR61">
            <v>97.17695073674372</v>
          </cell>
          <cell r="AS61">
            <v>0</v>
          </cell>
          <cell r="AT61">
            <v>45.08450029084004</v>
          </cell>
          <cell r="AU61">
            <v>98.019069103843123</v>
          </cell>
          <cell r="AV61">
            <v>0</v>
          </cell>
          <cell r="AW61">
            <v>45.475194642520904</v>
          </cell>
          <cell r="AX61">
            <v>98.948908134182076</v>
          </cell>
          <cell r="AY61">
            <v>0</v>
          </cell>
          <cell r="AZ61">
            <v>45.906586322501866</v>
          </cell>
          <cell r="BA61">
            <v>99.94892369511264</v>
          </cell>
          <cell r="BB61">
            <v>0</v>
          </cell>
          <cell r="BC61">
            <v>46.370535865122889</v>
          </cell>
          <cell r="BD61">
            <v>100.91385099074739</v>
          </cell>
          <cell r="BE61">
            <v>0</v>
          </cell>
          <cell r="BF61">
            <v>46.818206476423882</v>
          </cell>
          <cell r="BG61">
            <v>147.73205746717127</v>
          </cell>
        </row>
        <row r="62">
          <cell r="A62" t="str">
            <v>BRUMADINHO-MG</v>
          </cell>
          <cell r="B62">
            <v>290.24183806865449</v>
          </cell>
          <cell r="C62">
            <v>0</v>
          </cell>
          <cell r="D62">
            <v>134.65547410535487</v>
          </cell>
          <cell r="E62">
            <v>424.89731217400936</v>
          </cell>
          <cell r="G62">
            <v>1.2429485654989728E-5</v>
          </cell>
          <cell r="H62">
            <v>0</v>
          </cell>
          <cell r="I62">
            <v>7.4576913929938101E-6</v>
          </cell>
          <cell r="K62">
            <v>11.341890869090177</v>
          </cell>
          <cell r="L62">
            <v>0</v>
          </cell>
          <cell r="M62">
            <v>5.2619832014165375</v>
          </cell>
          <cell r="N62">
            <v>11.441834299947329</v>
          </cell>
          <cell r="O62">
            <v>0</v>
          </cell>
          <cell r="P62">
            <v>5.3083511739217348</v>
          </cell>
          <cell r="Q62">
            <v>11.535039923202293</v>
          </cell>
          <cell r="R62">
            <v>0</v>
          </cell>
          <cell r="S62">
            <v>5.3515932207145074</v>
          </cell>
          <cell r="T62">
            <v>11.62375372323471</v>
          </cell>
          <cell r="U62">
            <v>0</v>
          </cell>
          <cell r="V62">
            <v>5.3927513072055939</v>
          </cell>
          <cell r="W62">
            <v>11.725943037196101</v>
          </cell>
          <cell r="X62">
            <v>0</v>
          </cell>
          <cell r="Y62">
            <v>5.440161254935834</v>
          </cell>
          <cell r="Z62">
            <v>11.823640513181168</v>
          </cell>
          <cell r="AA62">
            <v>0</v>
          </cell>
          <cell r="AB62">
            <v>5.4854872489196893</v>
          </cell>
          <cell r="AC62">
            <v>11.917969110683989</v>
          </cell>
          <cell r="AD62">
            <v>0</v>
          </cell>
          <cell r="AE62">
            <v>5.5292502775937571</v>
          </cell>
          <cell r="AF62">
            <v>12.022404338636889</v>
          </cell>
          <cell r="AG62">
            <v>0</v>
          </cell>
          <cell r="AH62">
            <v>5.5777021800776749</v>
          </cell>
          <cell r="AI62">
            <v>12.11111814366596</v>
          </cell>
          <cell r="AJ62">
            <v>0</v>
          </cell>
          <cell r="AK62">
            <v>5.6188602886882757</v>
          </cell>
          <cell r="AL62">
            <v>12.215553325331454</v>
          </cell>
          <cell r="AM62">
            <v>0</v>
          </cell>
          <cell r="AN62">
            <v>5.6673122337406969</v>
          </cell>
          <cell r="AO62">
            <v>12.328972285517716</v>
          </cell>
          <cell r="AP62">
            <v>0</v>
          </cell>
          <cell r="AQ62">
            <v>5.7199320453879068</v>
          </cell>
          <cell r="AR62">
            <v>12.440145275431759</v>
          </cell>
          <cell r="AS62">
            <v>0</v>
          </cell>
          <cell r="AT62">
            <v>5.7715099006109147</v>
          </cell>
          <cell r="AU62">
            <v>12.547949386863554</v>
          </cell>
          <cell r="AV62">
            <v>0</v>
          </cell>
          <cell r="AW62">
            <v>5.8215247905241334</v>
          </cell>
          <cell r="AX62">
            <v>12.666983093236164</v>
          </cell>
          <cell r="AY62">
            <v>0</v>
          </cell>
          <cell r="AZ62">
            <v>5.8767495648033146</v>
          </cell>
          <cell r="BA62">
            <v>12.795000475561423</v>
          </cell>
          <cell r="BB62">
            <v>0</v>
          </cell>
          <cell r="BC62">
            <v>5.9361422465752627</v>
          </cell>
          <cell r="BD62">
            <v>12.918526019910356</v>
          </cell>
          <cell r="BE62">
            <v>0</v>
          </cell>
          <cell r="BF62">
            <v>5.9934509746008269</v>
          </cell>
          <cell r="BG62">
            <v>18.911976994511182</v>
          </cell>
        </row>
        <row r="63">
          <cell r="A63" t="str">
            <v>JUIZ DE FORA-MG</v>
          </cell>
          <cell r="B63">
            <v>723.55909875374039</v>
          </cell>
          <cell r="C63">
            <v>0</v>
          </cell>
          <cell r="D63">
            <v>335.68969289286815</v>
          </cell>
          <cell r="E63">
            <v>1059.2487916466084</v>
          </cell>
          <cell r="G63">
            <v>3.0986116606557517E-5</v>
          </cell>
          <cell r="H63">
            <v>0</v>
          </cell>
          <cell r="I63">
            <v>1.8591669963934443E-5</v>
          </cell>
          <cell r="K63">
            <v>28.274794530004918</v>
          </cell>
          <cell r="L63">
            <v>0</v>
          </cell>
          <cell r="M63">
            <v>13.117873867563057</v>
          </cell>
          <cell r="N63">
            <v>28.523948749942889</v>
          </cell>
          <cell r="O63">
            <v>0</v>
          </cell>
          <cell r="P63">
            <v>13.233467017813719</v>
          </cell>
          <cell r="Q63">
            <v>28.756305935970598</v>
          </cell>
          <cell r="R63">
            <v>0</v>
          </cell>
          <cell r="S63">
            <v>13.341267383928564</v>
          </cell>
          <cell r="T63">
            <v>28.977465220330185</v>
          </cell>
          <cell r="U63">
            <v>0</v>
          </cell>
          <cell r="V63">
            <v>13.443872536121939</v>
          </cell>
          <cell r="W63">
            <v>29.232218320035532</v>
          </cell>
          <cell r="X63">
            <v>0</v>
          </cell>
          <cell r="Y63">
            <v>13.562063281053549</v>
          </cell>
          <cell r="Z63">
            <v>29.475773481292297</v>
          </cell>
          <cell r="AA63">
            <v>0</v>
          </cell>
          <cell r="AB63">
            <v>13.675058828405749</v>
          </cell>
          <cell r="AC63">
            <v>29.710930188712613</v>
          </cell>
          <cell r="AD63">
            <v>0</v>
          </cell>
          <cell r="AE63">
            <v>13.78415797757339</v>
          </cell>
          <cell r="AF63">
            <v>29.971282245185833</v>
          </cell>
          <cell r="AG63">
            <v>0</v>
          </cell>
          <cell r="AH63">
            <v>13.904946266151811</v>
          </cell>
          <cell r="AI63">
            <v>30.192441542001841</v>
          </cell>
          <cell r="AJ63">
            <v>0</v>
          </cell>
          <cell r="AK63">
            <v>14.007551473488082</v>
          </cell>
          <cell r="AL63">
            <v>30.452793483082761</v>
          </cell>
          <cell r="AM63">
            <v>0</v>
          </cell>
          <cell r="AN63">
            <v>14.128339868187755</v>
          </cell>
          <cell r="AO63">
            <v>30.735541556758296</v>
          </cell>
          <cell r="AP63">
            <v>0</v>
          </cell>
          <cell r="AQ63">
            <v>14.259518556089535</v>
          </cell>
          <cell r="AR63">
            <v>31.012690533360818</v>
          </cell>
          <cell r="AS63">
            <v>0</v>
          </cell>
          <cell r="AT63">
            <v>14.388099696179969</v>
          </cell>
          <cell r="AU63">
            <v>31.281441056126894</v>
          </cell>
          <cell r="AV63">
            <v>0</v>
          </cell>
          <cell r="AW63">
            <v>14.512784438085841</v>
          </cell>
          <cell r="AX63">
            <v>31.578186425014444</v>
          </cell>
          <cell r="AY63">
            <v>0</v>
          </cell>
          <cell r="AZ63">
            <v>14.650457173940246</v>
          </cell>
          <cell r="BA63">
            <v>31.897327670799161</v>
          </cell>
          <cell r="BB63">
            <v>0</v>
          </cell>
          <cell r="BC63">
            <v>14.79852030495347</v>
          </cell>
          <cell r="BD63">
            <v>32.205270978135296</v>
          </cell>
          <cell r="BE63">
            <v>0</v>
          </cell>
          <cell r="BF63">
            <v>14.941388238387285</v>
          </cell>
          <cell r="BG63">
            <v>47.146659216522579</v>
          </cell>
        </row>
        <row r="64">
          <cell r="A64" t="str">
            <v>SAO BRAS DO SUACUI-MG</v>
          </cell>
          <cell r="B64">
            <v>1854.0748768918295</v>
          </cell>
          <cell r="C64">
            <v>0</v>
          </cell>
          <cell r="D64">
            <v>860.18381511090524</v>
          </cell>
          <cell r="E64">
            <v>2714.2586920027347</v>
          </cell>
          <cell r="G64">
            <v>7.9399983265516239E-5</v>
          </cell>
          <cell r="H64">
            <v>0</v>
          </cell>
          <cell r="I64">
            <v>4.7639989959309578E-5</v>
          </cell>
          <cell r="K64">
            <v>72.45239024380335</v>
          </cell>
          <cell r="L64">
            <v>0</v>
          </cell>
          <cell r="M64">
            <v>33.613730264709488</v>
          </cell>
          <cell r="N64">
            <v>73.09083232884413</v>
          </cell>
          <cell r="O64">
            <v>0</v>
          </cell>
          <cell r="P64">
            <v>33.909930473081793</v>
          </cell>
          <cell r="Q64">
            <v>73.686233066422147</v>
          </cell>
          <cell r="R64">
            <v>0</v>
          </cell>
          <cell r="S64">
            <v>34.186162160137535</v>
          </cell>
          <cell r="T64">
            <v>74.252939882256186</v>
          </cell>
          <cell r="U64">
            <v>0</v>
          </cell>
          <cell r="V64">
            <v>34.449081436875346</v>
          </cell>
          <cell r="W64">
            <v>74.905728746065037</v>
          </cell>
          <cell r="X64">
            <v>0</v>
          </cell>
          <cell r="Y64">
            <v>34.751937818940426</v>
          </cell>
          <cell r="Z64">
            <v>75.529823593882284</v>
          </cell>
          <cell r="AA64">
            <v>0</v>
          </cell>
          <cell r="AB64">
            <v>35.041481832563093</v>
          </cell>
          <cell r="AC64">
            <v>76.132397929705817</v>
          </cell>
          <cell r="AD64">
            <v>0</v>
          </cell>
          <cell r="AE64">
            <v>35.321041569853939</v>
          </cell>
          <cell r="AF64">
            <v>76.799533769591662</v>
          </cell>
          <cell r="AG64">
            <v>0</v>
          </cell>
          <cell r="AH64">
            <v>35.630553994840014</v>
          </cell>
          <cell r="AI64">
            <v>77.366240617344516</v>
          </cell>
          <cell r="AJ64">
            <v>0</v>
          </cell>
          <cell r="AK64">
            <v>35.893473412878045</v>
          </cell>
          <cell r="AL64">
            <v>78.033376161544808</v>
          </cell>
          <cell r="AM64">
            <v>0</v>
          </cell>
          <cell r="AN64">
            <v>36.202986109793187</v>
          </cell>
          <cell r="AO64">
            <v>78.757900392936989</v>
          </cell>
          <cell r="AP64">
            <v>0</v>
          </cell>
          <cell r="AQ64">
            <v>36.539123282335474</v>
          </cell>
          <cell r="AR64">
            <v>79.468077288729035</v>
          </cell>
          <cell r="AS64">
            <v>0</v>
          </cell>
          <cell r="AT64">
            <v>36.868604401285396</v>
          </cell>
          <cell r="AU64">
            <v>80.156733672527352</v>
          </cell>
          <cell r="AV64">
            <v>0</v>
          </cell>
          <cell r="AW64">
            <v>37.188101243903496</v>
          </cell>
          <cell r="AX64">
            <v>80.917125096304687</v>
          </cell>
          <cell r="AY64">
            <v>0</v>
          </cell>
          <cell r="AZ64">
            <v>37.540879007627666</v>
          </cell>
          <cell r="BA64">
            <v>81.734904552065217</v>
          </cell>
          <cell r="BB64">
            <v>0</v>
          </cell>
          <cell r="BC64">
            <v>37.920281508236663</v>
          </cell>
          <cell r="BD64">
            <v>82.523989991834142</v>
          </cell>
          <cell r="BE64">
            <v>0</v>
          </cell>
          <cell r="BF64">
            <v>38.286371640403246</v>
          </cell>
          <cell r="BG64">
            <v>120.81036163223739</v>
          </cell>
        </row>
        <row r="65">
          <cell r="A65" t="str">
            <v>AFUA-PA</v>
          </cell>
          <cell r="B65">
            <v>125.405887586901</v>
          </cell>
          <cell r="C65">
            <v>0</v>
          </cell>
          <cell r="D65">
            <v>58.181099461693044</v>
          </cell>
          <cell r="E65">
            <v>183.58698704859404</v>
          </cell>
          <cell r="G65">
            <v>5.3704548289276431E-6</v>
          </cell>
          <cell r="H65">
            <v>0</v>
          </cell>
          <cell r="I65">
            <v>3.2222728973565745E-6</v>
          </cell>
          <cell r="K65">
            <v>4.9005336405552189</v>
          </cell>
          <cell r="L65">
            <v>0</v>
          </cell>
          <cell r="M65">
            <v>2.2735649630392478</v>
          </cell>
          <cell r="N65">
            <v>4.9437165763391242</v>
          </cell>
          <cell r="O65">
            <v>0</v>
          </cell>
          <cell r="P65">
            <v>2.2935993481103751</v>
          </cell>
          <cell r="Q65">
            <v>4.9839882821350825</v>
          </cell>
          <cell r="R65">
            <v>0</v>
          </cell>
          <cell r="S65">
            <v>2.3122831026483386</v>
          </cell>
          <cell r="T65">
            <v>5.022319188899945</v>
          </cell>
          <cell r="U65">
            <v>0</v>
          </cell>
          <cell r="V65">
            <v>2.3300664325849838</v>
          </cell>
          <cell r="W65">
            <v>5.0664725118822558</v>
          </cell>
          <cell r="X65">
            <v>0</v>
          </cell>
          <cell r="Y65">
            <v>2.3505510278284611</v>
          </cell>
          <cell r="Z65">
            <v>5.1086850294587505</v>
          </cell>
          <cell r="AA65">
            <v>0</v>
          </cell>
          <cell r="AB65">
            <v>2.3701352013029946</v>
          </cell>
          <cell r="AC65">
            <v>5.1494419429808831</v>
          </cell>
          <cell r="AD65">
            <v>0</v>
          </cell>
          <cell r="AE65">
            <v>2.3890440584508195</v>
          </cell>
          <cell r="AF65">
            <v>5.1945656665071782</v>
          </cell>
          <cell r="AG65">
            <v>0</v>
          </cell>
          <cell r="AH65">
            <v>2.4099788550215075</v>
          </cell>
          <cell r="AI65">
            <v>5.2328965754309644</v>
          </cell>
          <cell r="AJ65">
            <v>0</v>
          </cell>
          <cell r="AK65">
            <v>2.427762194515414</v>
          </cell>
          <cell r="AL65">
            <v>5.2780202789576851</v>
          </cell>
          <cell r="AM65">
            <v>0</v>
          </cell>
          <cell r="AN65">
            <v>2.4486970094788356</v>
          </cell>
          <cell r="AO65">
            <v>5.3270256376130325</v>
          </cell>
          <cell r="AP65">
            <v>0</v>
          </cell>
          <cell r="AQ65">
            <v>2.4714326503092008</v>
          </cell>
          <cell r="AR65">
            <v>5.3750605714069755</v>
          </cell>
          <cell r="AS65">
            <v>0</v>
          </cell>
          <cell r="AT65">
            <v>2.4937180890905664</v>
          </cell>
          <cell r="AU65">
            <v>5.4216399011465546</v>
          </cell>
          <cell r="AV65">
            <v>0</v>
          </cell>
          <cell r="AW65">
            <v>2.5153282115452233</v>
          </cell>
          <cell r="AX65">
            <v>5.4730712444006748</v>
          </cell>
          <cell r="AY65">
            <v>0</v>
          </cell>
          <cell r="AZ65">
            <v>2.5391893884222414</v>
          </cell>
          <cell r="BA65">
            <v>5.5283841984664264</v>
          </cell>
          <cell r="BB65">
            <v>0</v>
          </cell>
          <cell r="BC65">
            <v>2.5648514088371464</v>
          </cell>
          <cell r="BD65">
            <v>5.5817563471263618</v>
          </cell>
          <cell r="BE65">
            <v>0</v>
          </cell>
          <cell r="BF65">
            <v>2.5896130074831083</v>
          </cell>
          <cell r="BG65">
            <v>8.171369354609471</v>
          </cell>
        </row>
        <row r="66">
          <cell r="A66" t="str">
            <v>ALENQUER-PA</v>
          </cell>
          <cell r="B66">
            <v>125.405887586901</v>
          </cell>
          <cell r="C66">
            <v>0</v>
          </cell>
          <cell r="D66">
            <v>58.181099461693044</v>
          </cell>
          <cell r="E66">
            <v>183.58698704859404</v>
          </cell>
          <cell r="G66">
            <v>5.3704548289276431E-6</v>
          </cell>
          <cell r="H66">
            <v>0</v>
          </cell>
          <cell r="I66">
            <v>3.2222728973565745E-6</v>
          </cell>
          <cell r="K66">
            <v>4.9005336405552189</v>
          </cell>
          <cell r="L66">
            <v>0</v>
          </cell>
          <cell r="M66">
            <v>2.2735649630392478</v>
          </cell>
          <cell r="N66">
            <v>4.9437165763391242</v>
          </cell>
          <cell r="O66">
            <v>0</v>
          </cell>
          <cell r="P66">
            <v>2.2935993481103751</v>
          </cell>
          <cell r="Q66">
            <v>4.9839882821350825</v>
          </cell>
          <cell r="R66">
            <v>0</v>
          </cell>
          <cell r="S66">
            <v>2.3122831026483386</v>
          </cell>
          <cell r="T66">
            <v>5.022319188899945</v>
          </cell>
          <cell r="U66">
            <v>0</v>
          </cell>
          <cell r="V66">
            <v>2.3300664325849838</v>
          </cell>
          <cell r="W66">
            <v>5.0664725118822558</v>
          </cell>
          <cell r="X66">
            <v>0</v>
          </cell>
          <cell r="Y66">
            <v>2.3505510278284611</v>
          </cell>
          <cell r="Z66">
            <v>5.1086850294587505</v>
          </cell>
          <cell r="AA66">
            <v>0</v>
          </cell>
          <cell r="AB66">
            <v>2.3701352013029946</v>
          </cell>
          <cell r="AC66">
            <v>5.1494419429808831</v>
          </cell>
          <cell r="AD66">
            <v>0</v>
          </cell>
          <cell r="AE66">
            <v>2.3890440584508195</v>
          </cell>
          <cell r="AF66">
            <v>5.1945656665071782</v>
          </cell>
          <cell r="AG66">
            <v>0</v>
          </cell>
          <cell r="AH66">
            <v>2.4099788550215075</v>
          </cell>
          <cell r="AI66">
            <v>5.2328965754309644</v>
          </cell>
          <cell r="AJ66">
            <v>0</v>
          </cell>
          <cell r="AK66">
            <v>2.427762194515414</v>
          </cell>
          <cell r="AL66">
            <v>5.2780202789576851</v>
          </cell>
          <cell r="AM66">
            <v>0</v>
          </cell>
          <cell r="AN66">
            <v>2.4486970094788356</v>
          </cell>
          <cell r="AO66">
            <v>5.3270256376130325</v>
          </cell>
          <cell r="AP66">
            <v>0</v>
          </cell>
          <cell r="AQ66">
            <v>2.4714326503092008</v>
          </cell>
          <cell r="AR66">
            <v>5.3750605714069755</v>
          </cell>
          <cell r="AS66">
            <v>0</v>
          </cell>
          <cell r="AT66">
            <v>2.4937180890905664</v>
          </cell>
          <cell r="AU66">
            <v>5.4216399011465546</v>
          </cell>
          <cell r="AV66">
            <v>0</v>
          </cell>
          <cell r="AW66">
            <v>2.5153282115452233</v>
          </cell>
          <cell r="AX66">
            <v>5.4730712444006748</v>
          </cell>
          <cell r="AY66">
            <v>0</v>
          </cell>
          <cell r="AZ66">
            <v>2.5391893884222414</v>
          </cell>
          <cell r="BA66">
            <v>5.5283841984664264</v>
          </cell>
          <cell r="BB66">
            <v>0</v>
          </cell>
          <cell r="BC66">
            <v>2.5648514088371464</v>
          </cell>
          <cell r="BD66">
            <v>5.5817563471263618</v>
          </cell>
          <cell r="BE66">
            <v>0</v>
          </cell>
          <cell r="BF66">
            <v>2.5896130074831083</v>
          </cell>
          <cell r="BG66">
            <v>8.171369354609471</v>
          </cell>
        </row>
        <row r="67">
          <cell r="A67" t="str">
            <v>ALMEIRIM-PA</v>
          </cell>
          <cell r="B67">
            <v>125.405887586901</v>
          </cell>
          <cell r="C67">
            <v>0</v>
          </cell>
          <cell r="D67">
            <v>58.181099461693044</v>
          </cell>
          <cell r="E67">
            <v>183.58698704859404</v>
          </cell>
          <cell r="G67">
            <v>5.3704548289276431E-6</v>
          </cell>
          <cell r="H67">
            <v>0</v>
          </cell>
          <cell r="I67">
            <v>3.2222728973565745E-6</v>
          </cell>
          <cell r="K67">
            <v>4.9005336405552189</v>
          </cell>
          <cell r="L67">
            <v>0</v>
          </cell>
          <cell r="M67">
            <v>2.2735649630392478</v>
          </cell>
          <cell r="N67">
            <v>4.9437165763391242</v>
          </cell>
          <cell r="O67">
            <v>0</v>
          </cell>
          <cell r="P67">
            <v>2.2935993481103751</v>
          </cell>
          <cell r="Q67">
            <v>4.9839882821350825</v>
          </cell>
          <cell r="R67">
            <v>0</v>
          </cell>
          <cell r="S67">
            <v>2.3122831026483386</v>
          </cell>
          <cell r="T67">
            <v>5.022319188899945</v>
          </cell>
          <cell r="U67">
            <v>0</v>
          </cell>
          <cell r="V67">
            <v>2.3300664325849838</v>
          </cell>
          <cell r="W67">
            <v>5.0664725118822558</v>
          </cell>
          <cell r="X67">
            <v>0</v>
          </cell>
          <cell r="Y67">
            <v>2.3505510278284611</v>
          </cell>
          <cell r="Z67">
            <v>5.1086850294587505</v>
          </cell>
          <cell r="AA67">
            <v>0</v>
          </cell>
          <cell r="AB67">
            <v>2.3701352013029946</v>
          </cell>
          <cell r="AC67">
            <v>5.1494419429808831</v>
          </cell>
          <cell r="AD67">
            <v>0</v>
          </cell>
          <cell r="AE67">
            <v>2.3890440584508195</v>
          </cell>
          <cell r="AF67">
            <v>5.1945656665071782</v>
          </cell>
          <cell r="AG67">
            <v>0</v>
          </cell>
          <cell r="AH67">
            <v>2.4099788550215075</v>
          </cell>
          <cell r="AI67">
            <v>5.2328965754309644</v>
          </cell>
          <cell r="AJ67">
            <v>0</v>
          </cell>
          <cell r="AK67">
            <v>2.427762194515414</v>
          </cell>
          <cell r="AL67">
            <v>5.2780202789576851</v>
          </cell>
          <cell r="AM67">
            <v>0</v>
          </cell>
          <cell r="AN67">
            <v>2.4486970094788356</v>
          </cell>
          <cell r="AO67">
            <v>5.3270256376130325</v>
          </cell>
          <cell r="AP67">
            <v>0</v>
          </cell>
          <cell r="AQ67">
            <v>2.4714326503092008</v>
          </cell>
          <cell r="AR67">
            <v>5.3750605714069755</v>
          </cell>
          <cell r="AS67">
            <v>0</v>
          </cell>
          <cell r="AT67">
            <v>2.4937180890905664</v>
          </cell>
          <cell r="AU67">
            <v>5.4216399011465546</v>
          </cell>
          <cell r="AV67">
            <v>0</v>
          </cell>
          <cell r="AW67">
            <v>2.5153282115452233</v>
          </cell>
          <cell r="AX67">
            <v>5.4730712444006748</v>
          </cell>
          <cell r="AY67">
            <v>0</v>
          </cell>
          <cell r="AZ67">
            <v>2.5391893884222414</v>
          </cell>
          <cell r="BA67">
            <v>5.5283841984664264</v>
          </cell>
          <cell r="BB67">
            <v>0</v>
          </cell>
          <cell r="BC67">
            <v>2.5648514088371464</v>
          </cell>
          <cell r="BD67">
            <v>5.5817563471263618</v>
          </cell>
          <cell r="BE67">
            <v>0</v>
          </cell>
          <cell r="BF67">
            <v>2.5896130074831083</v>
          </cell>
          <cell r="BG67">
            <v>8.171369354609471</v>
          </cell>
        </row>
        <row r="68">
          <cell r="A68" t="str">
            <v>ANAJAS-PA</v>
          </cell>
          <cell r="B68">
            <v>125.405887586901</v>
          </cell>
          <cell r="C68">
            <v>0</v>
          </cell>
          <cell r="D68">
            <v>58.181099461693044</v>
          </cell>
          <cell r="E68">
            <v>183.58698704859404</v>
          </cell>
          <cell r="G68">
            <v>5.3704548289276431E-6</v>
          </cell>
          <cell r="H68">
            <v>0</v>
          </cell>
          <cell r="I68">
            <v>3.2222728973565745E-6</v>
          </cell>
          <cell r="K68">
            <v>4.9005336405552189</v>
          </cell>
          <cell r="L68">
            <v>0</v>
          </cell>
          <cell r="M68">
            <v>2.2735649630392478</v>
          </cell>
          <cell r="N68">
            <v>4.9437165763391242</v>
          </cell>
          <cell r="O68">
            <v>0</v>
          </cell>
          <cell r="P68">
            <v>2.2935993481103751</v>
          </cell>
          <cell r="Q68">
            <v>4.9839882821350825</v>
          </cell>
          <cell r="R68">
            <v>0</v>
          </cell>
          <cell r="S68">
            <v>2.3122831026483386</v>
          </cell>
          <cell r="T68">
            <v>5.022319188899945</v>
          </cell>
          <cell r="U68">
            <v>0</v>
          </cell>
          <cell r="V68">
            <v>2.3300664325849838</v>
          </cell>
          <cell r="W68">
            <v>5.0664725118822558</v>
          </cell>
          <cell r="X68">
            <v>0</v>
          </cell>
          <cell r="Y68">
            <v>2.3505510278284611</v>
          </cell>
          <cell r="Z68">
            <v>5.1086850294587505</v>
          </cell>
          <cell r="AA68">
            <v>0</v>
          </cell>
          <cell r="AB68">
            <v>2.3701352013029946</v>
          </cell>
          <cell r="AC68">
            <v>5.1494419429808831</v>
          </cell>
          <cell r="AD68">
            <v>0</v>
          </cell>
          <cell r="AE68">
            <v>2.3890440584508195</v>
          </cell>
          <cell r="AF68">
            <v>5.1945656665071782</v>
          </cell>
          <cell r="AG68">
            <v>0</v>
          </cell>
          <cell r="AH68">
            <v>2.4099788550215075</v>
          </cell>
          <cell r="AI68">
            <v>5.2328965754309644</v>
          </cell>
          <cell r="AJ68">
            <v>0</v>
          </cell>
          <cell r="AK68">
            <v>2.427762194515414</v>
          </cell>
          <cell r="AL68">
            <v>5.2780202789576851</v>
          </cell>
          <cell r="AM68">
            <v>0</v>
          </cell>
          <cell r="AN68">
            <v>2.4486970094788356</v>
          </cell>
          <cell r="AO68">
            <v>5.3270256376130325</v>
          </cell>
          <cell r="AP68">
            <v>0</v>
          </cell>
          <cell r="AQ68">
            <v>2.4714326503092008</v>
          </cell>
          <cell r="AR68">
            <v>5.3750605714069755</v>
          </cell>
          <cell r="AS68">
            <v>0</v>
          </cell>
          <cell r="AT68">
            <v>2.4937180890905664</v>
          </cell>
          <cell r="AU68">
            <v>5.4216399011465546</v>
          </cell>
          <cell r="AV68">
            <v>0</v>
          </cell>
          <cell r="AW68">
            <v>2.5153282115452233</v>
          </cell>
          <cell r="AX68">
            <v>5.4730712444006748</v>
          </cell>
          <cell r="AY68">
            <v>0</v>
          </cell>
          <cell r="AZ68">
            <v>2.5391893884222414</v>
          </cell>
          <cell r="BA68">
            <v>5.5283841984664264</v>
          </cell>
          <cell r="BB68">
            <v>0</v>
          </cell>
          <cell r="BC68">
            <v>2.5648514088371464</v>
          </cell>
          <cell r="BD68">
            <v>5.5817563471263618</v>
          </cell>
          <cell r="BE68">
            <v>0</v>
          </cell>
          <cell r="BF68">
            <v>2.5896130074831083</v>
          </cell>
          <cell r="BG68">
            <v>8.171369354609471</v>
          </cell>
        </row>
        <row r="69">
          <cell r="A69" t="str">
            <v>BREVES-PA</v>
          </cell>
          <cell r="B69">
            <v>125.405887586901</v>
          </cell>
          <cell r="C69">
            <v>0</v>
          </cell>
          <cell r="D69">
            <v>58.181099461693044</v>
          </cell>
          <cell r="E69">
            <v>183.58698704859404</v>
          </cell>
          <cell r="G69">
            <v>5.3704548289276431E-6</v>
          </cell>
          <cell r="H69">
            <v>0</v>
          </cell>
          <cell r="I69">
            <v>3.2222728973565745E-6</v>
          </cell>
          <cell r="K69">
            <v>4.9005336405552189</v>
          </cell>
          <cell r="L69">
            <v>0</v>
          </cell>
          <cell r="M69">
            <v>2.2735649630392478</v>
          </cell>
          <cell r="N69">
            <v>4.9437165763391242</v>
          </cell>
          <cell r="O69">
            <v>0</v>
          </cell>
          <cell r="P69">
            <v>2.2935993481103751</v>
          </cell>
          <cell r="Q69">
            <v>4.9839882821350825</v>
          </cell>
          <cell r="R69">
            <v>0</v>
          </cell>
          <cell r="S69">
            <v>2.3122831026483386</v>
          </cell>
          <cell r="T69">
            <v>5.022319188899945</v>
          </cell>
          <cell r="U69">
            <v>0</v>
          </cell>
          <cell r="V69">
            <v>2.3300664325849838</v>
          </cell>
          <cell r="W69">
            <v>5.0664725118822558</v>
          </cell>
          <cell r="X69">
            <v>0</v>
          </cell>
          <cell r="Y69">
            <v>2.3505510278284611</v>
          </cell>
          <cell r="Z69">
            <v>5.1086850294587505</v>
          </cell>
          <cell r="AA69">
            <v>0</v>
          </cell>
          <cell r="AB69">
            <v>2.3701352013029946</v>
          </cell>
          <cell r="AC69">
            <v>5.1494419429808831</v>
          </cell>
          <cell r="AD69">
            <v>0</v>
          </cell>
          <cell r="AE69">
            <v>2.3890440584508195</v>
          </cell>
          <cell r="AF69">
            <v>5.1945656665071782</v>
          </cell>
          <cell r="AG69">
            <v>0</v>
          </cell>
          <cell r="AH69">
            <v>2.4099788550215075</v>
          </cell>
          <cell r="AI69">
            <v>5.2328965754309644</v>
          </cell>
          <cell r="AJ69">
            <v>0</v>
          </cell>
          <cell r="AK69">
            <v>2.427762194515414</v>
          </cell>
          <cell r="AL69">
            <v>5.2780202789576851</v>
          </cell>
          <cell r="AM69">
            <v>0</v>
          </cell>
          <cell r="AN69">
            <v>2.4486970094788356</v>
          </cell>
          <cell r="AO69">
            <v>5.3270256376130325</v>
          </cell>
          <cell r="AP69">
            <v>0</v>
          </cell>
          <cell r="AQ69">
            <v>2.4714326503092008</v>
          </cell>
          <cell r="AR69">
            <v>5.3750605714069755</v>
          </cell>
          <cell r="AS69">
            <v>0</v>
          </cell>
          <cell r="AT69">
            <v>2.4937180890905664</v>
          </cell>
          <cell r="AU69">
            <v>5.4216399011465546</v>
          </cell>
          <cell r="AV69">
            <v>0</v>
          </cell>
          <cell r="AW69">
            <v>2.5153282115452233</v>
          </cell>
          <cell r="AX69">
            <v>5.4730712444006748</v>
          </cell>
          <cell r="AY69">
            <v>0</v>
          </cell>
          <cell r="AZ69">
            <v>2.5391893884222414</v>
          </cell>
          <cell r="BA69">
            <v>5.5283841984664264</v>
          </cell>
          <cell r="BB69">
            <v>0</v>
          </cell>
          <cell r="BC69">
            <v>2.5648514088371464</v>
          </cell>
          <cell r="BD69">
            <v>5.5817563471263618</v>
          </cell>
          <cell r="BE69">
            <v>0</v>
          </cell>
          <cell r="BF69">
            <v>2.5896130074831083</v>
          </cell>
          <cell r="BG69">
            <v>8.171369354609471</v>
          </cell>
        </row>
        <row r="70">
          <cell r="A70" t="str">
            <v>CHAVES-PA</v>
          </cell>
          <cell r="B70">
            <v>125.405887586901</v>
          </cell>
          <cell r="C70">
            <v>0</v>
          </cell>
          <cell r="D70">
            <v>58.181099461693044</v>
          </cell>
          <cell r="E70">
            <v>183.58698704859404</v>
          </cell>
          <cell r="G70">
            <v>5.3704548289276431E-6</v>
          </cell>
          <cell r="H70">
            <v>0</v>
          </cell>
          <cell r="I70">
            <v>3.2222728973565745E-6</v>
          </cell>
          <cell r="K70">
            <v>4.9005336405552189</v>
          </cell>
          <cell r="L70">
            <v>0</v>
          </cell>
          <cell r="M70">
            <v>2.2735649630392478</v>
          </cell>
          <cell r="N70">
            <v>4.9437165763391242</v>
          </cell>
          <cell r="O70">
            <v>0</v>
          </cell>
          <cell r="P70">
            <v>2.2935993481103751</v>
          </cell>
          <cell r="Q70">
            <v>4.9839882821350825</v>
          </cell>
          <cell r="R70">
            <v>0</v>
          </cell>
          <cell r="S70">
            <v>2.3122831026483386</v>
          </cell>
          <cell r="T70">
            <v>5.022319188899945</v>
          </cell>
          <cell r="U70">
            <v>0</v>
          </cell>
          <cell r="V70">
            <v>2.3300664325849838</v>
          </cell>
          <cell r="W70">
            <v>5.0664725118822558</v>
          </cell>
          <cell r="X70">
            <v>0</v>
          </cell>
          <cell r="Y70">
            <v>2.3505510278284611</v>
          </cell>
          <cell r="Z70">
            <v>5.1086850294587505</v>
          </cell>
          <cell r="AA70">
            <v>0</v>
          </cell>
          <cell r="AB70">
            <v>2.3701352013029946</v>
          </cell>
          <cell r="AC70">
            <v>5.1494419429808831</v>
          </cell>
          <cell r="AD70">
            <v>0</v>
          </cell>
          <cell r="AE70">
            <v>2.3890440584508195</v>
          </cell>
          <cell r="AF70">
            <v>5.1945656665071782</v>
          </cell>
          <cell r="AG70">
            <v>0</v>
          </cell>
          <cell r="AH70">
            <v>2.4099788550215075</v>
          </cell>
          <cell r="AI70">
            <v>5.2328965754309644</v>
          </cell>
          <cell r="AJ70">
            <v>0</v>
          </cell>
          <cell r="AK70">
            <v>2.427762194515414</v>
          </cell>
          <cell r="AL70">
            <v>5.2780202789576851</v>
          </cell>
          <cell r="AM70">
            <v>0</v>
          </cell>
          <cell r="AN70">
            <v>2.4486970094788356</v>
          </cell>
          <cell r="AO70">
            <v>5.3270256376130325</v>
          </cell>
          <cell r="AP70">
            <v>0</v>
          </cell>
          <cell r="AQ70">
            <v>2.4714326503092008</v>
          </cell>
          <cell r="AR70">
            <v>5.3750605714069755</v>
          </cell>
          <cell r="AS70">
            <v>0</v>
          </cell>
          <cell r="AT70">
            <v>2.4937180890905664</v>
          </cell>
          <cell r="AU70">
            <v>5.4216399011465546</v>
          </cell>
          <cell r="AV70">
            <v>0</v>
          </cell>
          <cell r="AW70">
            <v>2.5153282115452233</v>
          </cell>
          <cell r="AX70">
            <v>5.4730712444006748</v>
          </cell>
          <cell r="AY70">
            <v>0</v>
          </cell>
          <cell r="AZ70">
            <v>2.5391893884222414</v>
          </cell>
          <cell r="BA70">
            <v>5.5283841984664264</v>
          </cell>
          <cell r="BB70">
            <v>0</v>
          </cell>
          <cell r="BC70">
            <v>2.5648514088371464</v>
          </cell>
          <cell r="BD70">
            <v>5.5817563471263618</v>
          </cell>
          <cell r="BE70">
            <v>0</v>
          </cell>
          <cell r="BF70">
            <v>2.5896130074831083</v>
          </cell>
          <cell r="BG70">
            <v>8.171369354609471</v>
          </cell>
        </row>
        <row r="71">
          <cell r="A71" t="str">
            <v>CURUA-PA</v>
          </cell>
          <cell r="B71">
            <v>125.405887586901</v>
          </cell>
          <cell r="C71">
            <v>0</v>
          </cell>
          <cell r="D71">
            <v>58.181099461693044</v>
          </cell>
          <cell r="E71">
            <v>183.58698704859404</v>
          </cell>
          <cell r="G71">
            <v>5.3704548289276431E-6</v>
          </cell>
          <cell r="H71">
            <v>0</v>
          </cell>
          <cell r="I71">
            <v>3.2222728973565745E-6</v>
          </cell>
          <cell r="K71">
            <v>4.9005336405552189</v>
          </cell>
          <cell r="L71">
            <v>0</v>
          </cell>
          <cell r="M71">
            <v>2.2735649630392478</v>
          </cell>
          <cell r="N71">
            <v>4.9437165763391242</v>
          </cell>
          <cell r="O71">
            <v>0</v>
          </cell>
          <cell r="P71">
            <v>2.2935993481103751</v>
          </cell>
          <cell r="Q71">
            <v>4.9839882821350825</v>
          </cell>
          <cell r="R71">
            <v>0</v>
          </cell>
          <cell r="S71">
            <v>2.3122831026483386</v>
          </cell>
          <cell r="T71">
            <v>5.022319188899945</v>
          </cell>
          <cell r="U71">
            <v>0</v>
          </cell>
          <cell r="V71">
            <v>2.3300664325849838</v>
          </cell>
          <cell r="W71">
            <v>5.0664725118822558</v>
          </cell>
          <cell r="X71">
            <v>0</v>
          </cell>
          <cell r="Y71">
            <v>2.3505510278284611</v>
          </cell>
          <cell r="Z71">
            <v>5.1086850294587505</v>
          </cell>
          <cell r="AA71">
            <v>0</v>
          </cell>
          <cell r="AB71">
            <v>2.3701352013029946</v>
          </cell>
          <cell r="AC71">
            <v>5.1494419429808831</v>
          </cell>
          <cell r="AD71">
            <v>0</v>
          </cell>
          <cell r="AE71">
            <v>2.3890440584508195</v>
          </cell>
          <cell r="AF71">
            <v>5.1945656665071782</v>
          </cell>
          <cell r="AG71">
            <v>0</v>
          </cell>
          <cell r="AH71">
            <v>2.4099788550215075</v>
          </cell>
          <cell r="AI71">
            <v>5.2328965754309644</v>
          </cell>
          <cell r="AJ71">
            <v>0</v>
          </cell>
          <cell r="AK71">
            <v>2.427762194515414</v>
          </cell>
          <cell r="AL71">
            <v>5.2780202789576851</v>
          </cell>
          <cell r="AM71">
            <v>0</v>
          </cell>
          <cell r="AN71">
            <v>2.4486970094788356</v>
          </cell>
          <cell r="AO71">
            <v>5.3270256376130325</v>
          </cell>
          <cell r="AP71">
            <v>0</v>
          </cell>
          <cell r="AQ71">
            <v>2.4714326503092008</v>
          </cell>
          <cell r="AR71">
            <v>5.3750605714069755</v>
          </cell>
          <cell r="AS71">
            <v>0</v>
          </cell>
          <cell r="AT71">
            <v>2.4937180890905664</v>
          </cell>
          <cell r="AU71">
            <v>5.4216399011465546</v>
          </cell>
          <cell r="AV71">
            <v>0</v>
          </cell>
          <cell r="AW71">
            <v>2.5153282115452233</v>
          </cell>
          <cell r="AX71">
            <v>5.4730712444006748</v>
          </cell>
          <cell r="AY71">
            <v>0</v>
          </cell>
          <cell r="AZ71">
            <v>2.5391893884222414</v>
          </cell>
          <cell r="BA71">
            <v>5.5283841984664264</v>
          </cell>
          <cell r="BB71">
            <v>0</v>
          </cell>
          <cell r="BC71">
            <v>2.5648514088371464</v>
          </cell>
          <cell r="BD71">
            <v>5.5817563471263618</v>
          </cell>
          <cell r="BE71">
            <v>0</v>
          </cell>
          <cell r="BF71">
            <v>2.5896130074831083</v>
          </cell>
          <cell r="BG71">
            <v>8.171369354609471</v>
          </cell>
        </row>
        <row r="72">
          <cell r="A72" t="str">
            <v>FARO-PA</v>
          </cell>
          <cell r="B72">
            <v>125.405887586901</v>
          </cell>
          <cell r="C72">
            <v>0</v>
          </cell>
          <cell r="D72">
            <v>58.181099461693044</v>
          </cell>
          <cell r="E72">
            <v>183.58698704859404</v>
          </cell>
          <cell r="G72">
            <v>5.3704548289276431E-6</v>
          </cell>
          <cell r="H72">
            <v>0</v>
          </cell>
          <cell r="I72">
            <v>3.2222728973565745E-6</v>
          </cell>
          <cell r="K72">
            <v>4.9005336405552189</v>
          </cell>
          <cell r="L72">
            <v>0</v>
          </cell>
          <cell r="M72">
            <v>2.2735649630392478</v>
          </cell>
          <cell r="N72">
            <v>4.9437165763391242</v>
          </cell>
          <cell r="O72">
            <v>0</v>
          </cell>
          <cell r="P72">
            <v>2.2935993481103751</v>
          </cell>
          <cell r="Q72">
            <v>4.9839882821350825</v>
          </cell>
          <cell r="R72">
            <v>0</v>
          </cell>
          <cell r="S72">
            <v>2.3122831026483386</v>
          </cell>
          <cell r="T72">
            <v>5.022319188899945</v>
          </cell>
          <cell r="U72">
            <v>0</v>
          </cell>
          <cell r="V72">
            <v>2.3300664325849838</v>
          </cell>
          <cell r="W72">
            <v>5.0664725118822558</v>
          </cell>
          <cell r="X72">
            <v>0</v>
          </cell>
          <cell r="Y72">
            <v>2.3505510278284611</v>
          </cell>
          <cell r="Z72">
            <v>5.1086850294587505</v>
          </cell>
          <cell r="AA72">
            <v>0</v>
          </cell>
          <cell r="AB72">
            <v>2.3701352013029946</v>
          </cell>
          <cell r="AC72">
            <v>5.1494419429808831</v>
          </cell>
          <cell r="AD72">
            <v>0</v>
          </cell>
          <cell r="AE72">
            <v>2.3890440584508195</v>
          </cell>
          <cell r="AF72">
            <v>5.1945656665071782</v>
          </cell>
          <cell r="AG72">
            <v>0</v>
          </cell>
          <cell r="AH72">
            <v>2.4099788550215075</v>
          </cell>
          <cell r="AI72">
            <v>5.2328965754309644</v>
          </cell>
          <cell r="AJ72">
            <v>0</v>
          </cell>
          <cell r="AK72">
            <v>2.427762194515414</v>
          </cell>
          <cell r="AL72">
            <v>5.2780202789576851</v>
          </cell>
          <cell r="AM72">
            <v>0</v>
          </cell>
          <cell r="AN72">
            <v>2.4486970094788356</v>
          </cell>
          <cell r="AO72">
            <v>5.3270256376130325</v>
          </cell>
          <cell r="AP72">
            <v>0</v>
          </cell>
          <cell r="AQ72">
            <v>2.4714326503092008</v>
          </cell>
          <cell r="AR72">
            <v>5.3750605714069755</v>
          </cell>
          <cell r="AS72">
            <v>0</v>
          </cell>
          <cell r="AT72">
            <v>2.4937180890905664</v>
          </cell>
          <cell r="AU72">
            <v>5.4216399011465546</v>
          </cell>
          <cell r="AV72">
            <v>0</v>
          </cell>
          <cell r="AW72">
            <v>2.5153282115452233</v>
          </cell>
          <cell r="AX72">
            <v>5.4730712444006748</v>
          </cell>
          <cell r="AY72">
            <v>0</v>
          </cell>
          <cell r="AZ72">
            <v>2.5391893884222414</v>
          </cell>
          <cell r="BA72">
            <v>5.5283841984664264</v>
          </cell>
          <cell r="BB72">
            <v>0</v>
          </cell>
          <cell r="BC72">
            <v>2.5648514088371464</v>
          </cell>
          <cell r="BD72">
            <v>5.5817563471263618</v>
          </cell>
          <cell r="BE72">
            <v>0</v>
          </cell>
          <cell r="BF72">
            <v>2.5896130074831083</v>
          </cell>
          <cell r="BG72">
            <v>8.171369354609471</v>
          </cell>
        </row>
        <row r="73">
          <cell r="A73" t="str">
            <v>GURUPA-PA</v>
          </cell>
          <cell r="B73">
            <v>125.405887586901</v>
          </cell>
          <cell r="C73">
            <v>0</v>
          </cell>
          <cell r="D73">
            <v>58.181099461693044</v>
          </cell>
          <cell r="E73">
            <v>183.58698704859404</v>
          </cell>
          <cell r="G73">
            <v>5.3704548289276431E-6</v>
          </cell>
          <cell r="H73">
            <v>0</v>
          </cell>
          <cell r="I73">
            <v>3.2222728973565745E-6</v>
          </cell>
          <cell r="K73">
            <v>4.9005336405552189</v>
          </cell>
          <cell r="L73">
            <v>0</v>
          </cell>
          <cell r="M73">
            <v>2.2735649630392478</v>
          </cell>
          <cell r="N73">
            <v>4.9437165763391242</v>
          </cell>
          <cell r="O73">
            <v>0</v>
          </cell>
          <cell r="P73">
            <v>2.2935993481103751</v>
          </cell>
          <cell r="Q73">
            <v>4.9839882821350825</v>
          </cell>
          <cell r="R73">
            <v>0</v>
          </cell>
          <cell r="S73">
            <v>2.3122831026483386</v>
          </cell>
          <cell r="T73">
            <v>5.022319188899945</v>
          </cell>
          <cell r="U73">
            <v>0</v>
          </cell>
          <cell r="V73">
            <v>2.3300664325849838</v>
          </cell>
          <cell r="W73">
            <v>5.0664725118822558</v>
          </cell>
          <cell r="X73">
            <v>0</v>
          </cell>
          <cell r="Y73">
            <v>2.3505510278284611</v>
          </cell>
          <cell r="Z73">
            <v>5.1086850294587505</v>
          </cell>
          <cell r="AA73">
            <v>0</v>
          </cell>
          <cell r="AB73">
            <v>2.3701352013029946</v>
          </cell>
          <cell r="AC73">
            <v>5.1494419429808831</v>
          </cell>
          <cell r="AD73">
            <v>0</v>
          </cell>
          <cell r="AE73">
            <v>2.3890440584508195</v>
          </cell>
          <cell r="AF73">
            <v>5.1945656665071782</v>
          </cell>
          <cell r="AG73">
            <v>0</v>
          </cell>
          <cell r="AH73">
            <v>2.4099788550215075</v>
          </cell>
          <cell r="AI73">
            <v>5.2328965754309644</v>
          </cell>
          <cell r="AJ73">
            <v>0</v>
          </cell>
          <cell r="AK73">
            <v>2.427762194515414</v>
          </cell>
          <cell r="AL73">
            <v>5.2780202789576851</v>
          </cell>
          <cell r="AM73">
            <v>0</v>
          </cell>
          <cell r="AN73">
            <v>2.4486970094788356</v>
          </cell>
          <cell r="AO73">
            <v>5.3270256376130325</v>
          </cell>
          <cell r="AP73">
            <v>0</v>
          </cell>
          <cell r="AQ73">
            <v>2.4714326503092008</v>
          </cell>
          <cell r="AR73">
            <v>5.3750605714069755</v>
          </cell>
          <cell r="AS73">
            <v>0</v>
          </cell>
          <cell r="AT73">
            <v>2.4937180890905664</v>
          </cell>
          <cell r="AU73">
            <v>5.4216399011465546</v>
          </cell>
          <cell r="AV73">
            <v>0</v>
          </cell>
          <cell r="AW73">
            <v>2.5153282115452233</v>
          </cell>
          <cell r="AX73">
            <v>5.4730712444006748</v>
          </cell>
          <cell r="AY73">
            <v>0</v>
          </cell>
          <cell r="AZ73">
            <v>2.5391893884222414</v>
          </cell>
          <cell r="BA73">
            <v>5.5283841984664264</v>
          </cell>
          <cell r="BB73">
            <v>0</v>
          </cell>
          <cell r="BC73">
            <v>2.5648514088371464</v>
          </cell>
          <cell r="BD73">
            <v>5.5817563471263618</v>
          </cell>
          <cell r="BE73">
            <v>0</v>
          </cell>
          <cell r="BF73">
            <v>2.5896130074831083</v>
          </cell>
          <cell r="BG73">
            <v>8.171369354609471</v>
          </cell>
        </row>
        <row r="74">
          <cell r="A74" t="str">
            <v>JURUTI-PA</v>
          </cell>
          <cell r="B74">
            <v>125.405887586901</v>
          </cell>
          <cell r="C74">
            <v>0</v>
          </cell>
          <cell r="D74">
            <v>58.181099461693044</v>
          </cell>
          <cell r="E74">
            <v>183.58698704859404</v>
          </cell>
          <cell r="G74">
            <v>5.3704548289276431E-6</v>
          </cell>
          <cell r="H74">
            <v>0</v>
          </cell>
          <cell r="I74">
            <v>3.2222728973565745E-6</v>
          </cell>
          <cell r="K74">
            <v>4.9005336405552189</v>
          </cell>
          <cell r="L74">
            <v>0</v>
          </cell>
          <cell r="M74">
            <v>2.2735649630392478</v>
          </cell>
          <cell r="N74">
            <v>4.9437165763391242</v>
          </cell>
          <cell r="O74">
            <v>0</v>
          </cell>
          <cell r="P74">
            <v>2.2935993481103751</v>
          </cell>
          <cell r="Q74">
            <v>4.9839882821350825</v>
          </cell>
          <cell r="R74">
            <v>0</v>
          </cell>
          <cell r="S74">
            <v>2.3122831026483386</v>
          </cell>
          <cell r="T74">
            <v>5.022319188899945</v>
          </cell>
          <cell r="U74">
            <v>0</v>
          </cell>
          <cell r="V74">
            <v>2.3300664325849838</v>
          </cell>
          <cell r="W74">
            <v>5.0664725118822558</v>
          </cell>
          <cell r="X74">
            <v>0</v>
          </cell>
          <cell r="Y74">
            <v>2.3505510278284611</v>
          </cell>
          <cell r="Z74">
            <v>5.1086850294587505</v>
          </cell>
          <cell r="AA74">
            <v>0</v>
          </cell>
          <cell r="AB74">
            <v>2.3701352013029946</v>
          </cell>
          <cell r="AC74">
            <v>5.1494419429808831</v>
          </cell>
          <cell r="AD74">
            <v>0</v>
          </cell>
          <cell r="AE74">
            <v>2.3890440584508195</v>
          </cell>
          <cell r="AF74">
            <v>5.1945656665071782</v>
          </cell>
          <cell r="AG74">
            <v>0</v>
          </cell>
          <cell r="AH74">
            <v>2.4099788550215075</v>
          </cell>
          <cell r="AI74">
            <v>5.2328965754309644</v>
          </cell>
          <cell r="AJ74">
            <v>0</v>
          </cell>
          <cell r="AK74">
            <v>2.427762194515414</v>
          </cell>
          <cell r="AL74">
            <v>5.2780202789576851</v>
          </cell>
          <cell r="AM74">
            <v>0</v>
          </cell>
          <cell r="AN74">
            <v>2.4486970094788356</v>
          </cell>
          <cell r="AO74">
            <v>5.3270256376130325</v>
          </cell>
          <cell r="AP74">
            <v>0</v>
          </cell>
          <cell r="AQ74">
            <v>2.4714326503092008</v>
          </cell>
          <cell r="AR74">
            <v>5.3750605714069755</v>
          </cell>
          <cell r="AS74">
            <v>0</v>
          </cell>
          <cell r="AT74">
            <v>2.4937180890905664</v>
          </cell>
          <cell r="AU74">
            <v>5.4216399011465546</v>
          </cell>
          <cell r="AV74">
            <v>0</v>
          </cell>
          <cell r="AW74">
            <v>2.5153282115452233</v>
          </cell>
          <cell r="AX74">
            <v>5.4730712444006748</v>
          </cell>
          <cell r="AY74">
            <v>0</v>
          </cell>
          <cell r="AZ74">
            <v>2.5391893884222414</v>
          </cell>
          <cell r="BA74">
            <v>5.5283841984664264</v>
          </cell>
          <cell r="BB74">
            <v>0</v>
          </cell>
          <cell r="BC74">
            <v>2.5648514088371464</v>
          </cell>
          <cell r="BD74">
            <v>5.5817563471263618</v>
          </cell>
          <cell r="BE74">
            <v>0</v>
          </cell>
          <cell r="BF74">
            <v>2.5896130074831083</v>
          </cell>
          <cell r="BG74">
            <v>8.171369354609471</v>
          </cell>
        </row>
        <row r="75">
          <cell r="A75" t="str">
            <v>MELGACO-PA</v>
          </cell>
          <cell r="B75">
            <v>125.405887586901</v>
          </cell>
          <cell r="C75">
            <v>0</v>
          </cell>
          <cell r="D75">
            <v>58.181099461693044</v>
          </cell>
          <cell r="E75">
            <v>183.58698704859404</v>
          </cell>
          <cell r="G75">
            <v>5.3704548289276431E-6</v>
          </cell>
          <cell r="H75">
            <v>0</v>
          </cell>
          <cell r="I75">
            <v>3.2222728973565745E-6</v>
          </cell>
          <cell r="K75">
            <v>4.9005336405552189</v>
          </cell>
          <cell r="L75">
            <v>0</v>
          </cell>
          <cell r="M75">
            <v>2.2735649630392478</v>
          </cell>
          <cell r="N75">
            <v>4.9437165763391242</v>
          </cell>
          <cell r="O75">
            <v>0</v>
          </cell>
          <cell r="P75">
            <v>2.2935993481103751</v>
          </cell>
          <cell r="Q75">
            <v>4.9839882821350825</v>
          </cell>
          <cell r="R75">
            <v>0</v>
          </cell>
          <cell r="S75">
            <v>2.3122831026483386</v>
          </cell>
          <cell r="T75">
            <v>5.022319188899945</v>
          </cell>
          <cell r="U75">
            <v>0</v>
          </cell>
          <cell r="V75">
            <v>2.3300664325849838</v>
          </cell>
          <cell r="W75">
            <v>5.0664725118822558</v>
          </cell>
          <cell r="X75">
            <v>0</v>
          </cell>
          <cell r="Y75">
            <v>2.3505510278284611</v>
          </cell>
          <cell r="Z75">
            <v>5.1086850294587505</v>
          </cell>
          <cell r="AA75">
            <v>0</v>
          </cell>
          <cell r="AB75">
            <v>2.3701352013029946</v>
          </cell>
          <cell r="AC75">
            <v>5.1494419429808831</v>
          </cell>
          <cell r="AD75">
            <v>0</v>
          </cell>
          <cell r="AE75">
            <v>2.3890440584508195</v>
          </cell>
          <cell r="AF75">
            <v>5.1945656665071782</v>
          </cell>
          <cell r="AG75">
            <v>0</v>
          </cell>
          <cell r="AH75">
            <v>2.4099788550215075</v>
          </cell>
          <cell r="AI75">
            <v>5.2328965754309644</v>
          </cell>
          <cell r="AJ75">
            <v>0</v>
          </cell>
          <cell r="AK75">
            <v>2.427762194515414</v>
          </cell>
          <cell r="AL75">
            <v>5.2780202789576851</v>
          </cell>
          <cell r="AM75">
            <v>0</v>
          </cell>
          <cell r="AN75">
            <v>2.4486970094788356</v>
          </cell>
          <cell r="AO75">
            <v>5.3270256376130325</v>
          </cell>
          <cell r="AP75">
            <v>0</v>
          </cell>
          <cell r="AQ75">
            <v>2.4714326503092008</v>
          </cell>
          <cell r="AR75">
            <v>5.3750605714069755</v>
          </cell>
          <cell r="AS75">
            <v>0</v>
          </cell>
          <cell r="AT75">
            <v>2.4937180890905664</v>
          </cell>
          <cell r="AU75">
            <v>5.4216399011465546</v>
          </cell>
          <cell r="AV75">
            <v>0</v>
          </cell>
          <cell r="AW75">
            <v>2.5153282115452233</v>
          </cell>
          <cell r="AX75">
            <v>5.4730712444006748</v>
          </cell>
          <cell r="AY75">
            <v>0</v>
          </cell>
          <cell r="AZ75">
            <v>2.5391893884222414</v>
          </cell>
          <cell r="BA75">
            <v>5.5283841984664264</v>
          </cell>
          <cell r="BB75">
            <v>0</v>
          </cell>
          <cell r="BC75">
            <v>2.5648514088371464</v>
          </cell>
          <cell r="BD75">
            <v>5.5817563471263618</v>
          </cell>
          <cell r="BE75">
            <v>0</v>
          </cell>
          <cell r="BF75">
            <v>2.5896130074831083</v>
          </cell>
          <cell r="BG75">
            <v>8.171369354609471</v>
          </cell>
        </row>
        <row r="76">
          <cell r="A76" t="str">
            <v>MONTE ALEGRE-PA</v>
          </cell>
          <cell r="B76">
            <v>125.405887586901</v>
          </cell>
          <cell r="C76">
            <v>0</v>
          </cell>
          <cell r="D76">
            <v>58.181099461693044</v>
          </cell>
          <cell r="E76">
            <v>183.58698704859404</v>
          </cell>
          <cell r="G76">
            <v>5.3704548289276431E-6</v>
          </cell>
          <cell r="H76">
            <v>0</v>
          </cell>
          <cell r="I76">
            <v>3.2222728973565745E-6</v>
          </cell>
          <cell r="K76">
            <v>4.9005336405552189</v>
          </cell>
          <cell r="L76">
            <v>0</v>
          </cell>
          <cell r="M76">
            <v>2.2735649630392478</v>
          </cell>
          <cell r="N76">
            <v>4.9437165763391242</v>
          </cell>
          <cell r="O76">
            <v>0</v>
          </cell>
          <cell r="P76">
            <v>2.2935993481103751</v>
          </cell>
          <cell r="Q76">
            <v>4.9839882821350825</v>
          </cell>
          <cell r="R76">
            <v>0</v>
          </cell>
          <cell r="S76">
            <v>2.3122831026483386</v>
          </cell>
          <cell r="T76">
            <v>5.022319188899945</v>
          </cell>
          <cell r="U76">
            <v>0</v>
          </cell>
          <cell r="V76">
            <v>2.3300664325849838</v>
          </cell>
          <cell r="W76">
            <v>5.0664725118822558</v>
          </cell>
          <cell r="X76">
            <v>0</v>
          </cell>
          <cell r="Y76">
            <v>2.3505510278284611</v>
          </cell>
          <cell r="Z76">
            <v>5.1086850294587505</v>
          </cell>
          <cell r="AA76">
            <v>0</v>
          </cell>
          <cell r="AB76">
            <v>2.3701352013029946</v>
          </cell>
          <cell r="AC76">
            <v>5.1494419429808831</v>
          </cell>
          <cell r="AD76">
            <v>0</v>
          </cell>
          <cell r="AE76">
            <v>2.3890440584508195</v>
          </cell>
          <cell r="AF76">
            <v>5.1945656665071782</v>
          </cell>
          <cell r="AG76">
            <v>0</v>
          </cell>
          <cell r="AH76">
            <v>2.4099788550215075</v>
          </cell>
          <cell r="AI76">
            <v>5.2328965754309644</v>
          </cell>
          <cell r="AJ76">
            <v>0</v>
          </cell>
          <cell r="AK76">
            <v>2.427762194515414</v>
          </cell>
          <cell r="AL76">
            <v>5.2780202789576851</v>
          </cell>
          <cell r="AM76">
            <v>0</v>
          </cell>
          <cell r="AN76">
            <v>2.4486970094788356</v>
          </cell>
          <cell r="AO76">
            <v>5.3270256376130325</v>
          </cell>
          <cell r="AP76">
            <v>0</v>
          </cell>
          <cell r="AQ76">
            <v>2.4714326503092008</v>
          </cell>
          <cell r="AR76">
            <v>5.3750605714069755</v>
          </cell>
          <cell r="AS76">
            <v>0</v>
          </cell>
          <cell r="AT76">
            <v>2.4937180890905664</v>
          </cell>
          <cell r="AU76">
            <v>5.4216399011465546</v>
          </cell>
          <cell r="AV76">
            <v>0</v>
          </cell>
          <cell r="AW76">
            <v>2.5153282115452233</v>
          </cell>
          <cell r="AX76">
            <v>5.4730712444006748</v>
          </cell>
          <cell r="AY76">
            <v>0</v>
          </cell>
          <cell r="AZ76">
            <v>2.5391893884222414</v>
          </cell>
          <cell r="BA76">
            <v>5.5283841984664264</v>
          </cell>
          <cell r="BB76">
            <v>0</v>
          </cell>
          <cell r="BC76">
            <v>2.5648514088371464</v>
          </cell>
          <cell r="BD76">
            <v>5.5817563471263618</v>
          </cell>
          <cell r="BE76">
            <v>0</v>
          </cell>
          <cell r="BF76">
            <v>2.5896130074831083</v>
          </cell>
          <cell r="BG76">
            <v>8.171369354609471</v>
          </cell>
        </row>
        <row r="77">
          <cell r="A77" t="str">
            <v>OBIDOS-PA</v>
          </cell>
          <cell r="B77">
            <v>125.405887586901</v>
          </cell>
          <cell r="C77">
            <v>0</v>
          </cell>
          <cell r="D77">
            <v>58.181099461693044</v>
          </cell>
          <cell r="E77">
            <v>183.58698704859404</v>
          </cell>
          <cell r="G77">
            <v>5.3704548289276431E-6</v>
          </cell>
          <cell r="H77">
            <v>0</v>
          </cell>
          <cell r="I77">
            <v>3.2222728973565745E-6</v>
          </cell>
          <cell r="K77">
            <v>4.9005336405552189</v>
          </cell>
          <cell r="L77">
            <v>0</v>
          </cell>
          <cell r="M77">
            <v>2.2735649630392478</v>
          </cell>
          <cell r="N77">
            <v>4.9437165763391242</v>
          </cell>
          <cell r="O77">
            <v>0</v>
          </cell>
          <cell r="P77">
            <v>2.2935993481103751</v>
          </cell>
          <cell r="Q77">
            <v>4.9839882821350825</v>
          </cell>
          <cell r="R77">
            <v>0</v>
          </cell>
          <cell r="S77">
            <v>2.3122831026483386</v>
          </cell>
          <cell r="T77">
            <v>5.022319188899945</v>
          </cell>
          <cell r="U77">
            <v>0</v>
          </cell>
          <cell r="V77">
            <v>2.3300664325849838</v>
          </cell>
          <cell r="W77">
            <v>5.0664725118822558</v>
          </cell>
          <cell r="X77">
            <v>0</v>
          </cell>
          <cell r="Y77">
            <v>2.3505510278284611</v>
          </cell>
          <cell r="Z77">
            <v>5.1086850294587505</v>
          </cell>
          <cell r="AA77">
            <v>0</v>
          </cell>
          <cell r="AB77">
            <v>2.3701352013029946</v>
          </cell>
          <cell r="AC77">
            <v>5.1494419429808831</v>
          </cell>
          <cell r="AD77">
            <v>0</v>
          </cell>
          <cell r="AE77">
            <v>2.3890440584508195</v>
          </cell>
          <cell r="AF77">
            <v>5.1945656665071782</v>
          </cell>
          <cell r="AG77">
            <v>0</v>
          </cell>
          <cell r="AH77">
            <v>2.4099788550215075</v>
          </cell>
          <cell r="AI77">
            <v>5.2328965754309644</v>
          </cell>
          <cell r="AJ77">
            <v>0</v>
          </cell>
          <cell r="AK77">
            <v>2.427762194515414</v>
          </cell>
          <cell r="AL77">
            <v>5.2780202789576851</v>
          </cell>
          <cell r="AM77">
            <v>0</v>
          </cell>
          <cell r="AN77">
            <v>2.4486970094788356</v>
          </cell>
          <cell r="AO77">
            <v>5.3270256376130325</v>
          </cell>
          <cell r="AP77">
            <v>0</v>
          </cell>
          <cell r="AQ77">
            <v>2.4714326503092008</v>
          </cell>
          <cell r="AR77">
            <v>5.3750605714069755</v>
          </cell>
          <cell r="AS77">
            <v>0</v>
          </cell>
          <cell r="AT77">
            <v>2.4937180890905664</v>
          </cell>
          <cell r="AU77">
            <v>5.4216399011465546</v>
          </cell>
          <cell r="AV77">
            <v>0</v>
          </cell>
          <cell r="AW77">
            <v>2.5153282115452233</v>
          </cell>
          <cell r="AX77">
            <v>5.4730712444006748</v>
          </cell>
          <cell r="AY77">
            <v>0</v>
          </cell>
          <cell r="AZ77">
            <v>2.5391893884222414</v>
          </cell>
          <cell r="BA77">
            <v>5.5283841984664264</v>
          </cell>
          <cell r="BB77">
            <v>0</v>
          </cell>
          <cell r="BC77">
            <v>2.5648514088371464</v>
          </cell>
          <cell r="BD77">
            <v>5.5817563471263618</v>
          </cell>
          <cell r="BE77">
            <v>0</v>
          </cell>
          <cell r="BF77">
            <v>2.5896130074831083</v>
          </cell>
          <cell r="BG77">
            <v>8.171369354609471</v>
          </cell>
        </row>
        <row r="78">
          <cell r="A78" t="str">
            <v>PORTO DE MOZ-PA</v>
          </cell>
          <cell r="B78">
            <v>125.405887586901</v>
          </cell>
          <cell r="C78">
            <v>0</v>
          </cell>
          <cell r="D78">
            <v>58.181099461693044</v>
          </cell>
          <cell r="E78">
            <v>183.58698704859404</v>
          </cell>
          <cell r="G78">
            <v>5.3704548289276431E-6</v>
          </cell>
          <cell r="H78">
            <v>0</v>
          </cell>
          <cell r="I78">
            <v>3.2222728973565745E-6</v>
          </cell>
          <cell r="K78">
            <v>4.9005336405552189</v>
          </cell>
          <cell r="L78">
            <v>0</v>
          </cell>
          <cell r="M78">
            <v>2.2735649630392478</v>
          </cell>
          <cell r="N78">
            <v>4.9437165763391242</v>
          </cell>
          <cell r="O78">
            <v>0</v>
          </cell>
          <cell r="P78">
            <v>2.2935993481103751</v>
          </cell>
          <cell r="Q78">
            <v>4.9839882821350825</v>
          </cell>
          <cell r="R78">
            <v>0</v>
          </cell>
          <cell r="S78">
            <v>2.3122831026483386</v>
          </cell>
          <cell r="T78">
            <v>5.022319188899945</v>
          </cell>
          <cell r="U78">
            <v>0</v>
          </cell>
          <cell r="V78">
            <v>2.3300664325849838</v>
          </cell>
          <cell r="W78">
            <v>5.0664725118822558</v>
          </cell>
          <cell r="X78">
            <v>0</v>
          </cell>
          <cell r="Y78">
            <v>2.3505510278284611</v>
          </cell>
          <cell r="Z78">
            <v>5.1086850294587505</v>
          </cell>
          <cell r="AA78">
            <v>0</v>
          </cell>
          <cell r="AB78">
            <v>2.3701352013029946</v>
          </cell>
          <cell r="AC78">
            <v>5.1494419429808831</v>
          </cell>
          <cell r="AD78">
            <v>0</v>
          </cell>
          <cell r="AE78">
            <v>2.3890440584508195</v>
          </cell>
          <cell r="AF78">
            <v>5.1945656665071782</v>
          </cell>
          <cell r="AG78">
            <v>0</v>
          </cell>
          <cell r="AH78">
            <v>2.4099788550215075</v>
          </cell>
          <cell r="AI78">
            <v>5.2328965754309644</v>
          </cell>
          <cell r="AJ78">
            <v>0</v>
          </cell>
          <cell r="AK78">
            <v>2.427762194515414</v>
          </cell>
          <cell r="AL78">
            <v>5.2780202789576851</v>
          </cell>
          <cell r="AM78">
            <v>0</v>
          </cell>
          <cell r="AN78">
            <v>2.4486970094788356</v>
          </cell>
          <cell r="AO78">
            <v>5.3270256376130325</v>
          </cell>
          <cell r="AP78">
            <v>0</v>
          </cell>
          <cell r="AQ78">
            <v>2.4714326503092008</v>
          </cell>
          <cell r="AR78">
            <v>5.3750605714069755</v>
          </cell>
          <cell r="AS78">
            <v>0</v>
          </cell>
          <cell r="AT78">
            <v>2.4937180890905664</v>
          </cell>
          <cell r="AU78">
            <v>5.4216399011465546</v>
          </cell>
          <cell r="AV78">
            <v>0</v>
          </cell>
          <cell r="AW78">
            <v>2.5153282115452233</v>
          </cell>
          <cell r="AX78">
            <v>5.4730712444006748</v>
          </cell>
          <cell r="AY78">
            <v>0</v>
          </cell>
          <cell r="AZ78">
            <v>2.5391893884222414</v>
          </cell>
          <cell r="BA78">
            <v>5.5283841984664264</v>
          </cell>
          <cell r="BB78">
            <v>0</v>
          </cell>
          <cell r="BC78">
            <v>2.5648514088371464</v>
          </cell>
          <cell r="BD78">
            <v>5.5817563471263618</v>
          </cell>
          <cell r="BE78">
            <v>0</v>
          </cell>
          <cell r="BF78">
            <v>2.5896130074831083</v>
          </cell>
          <cell r="BG78">
            <v>8.171369354609471</v>
          </cell>
        </row>
        <row r="79">
          <cell r="A79" t="str">
            <v>PRAINHA-PA</v>
          </cell>
          <cell r="B79">
            <v>125.405887586901</v>
          </cell>
          <cell r="C79">
            <v>0</v>
          </cell>
          <cell r="D79">
            <v>58.181099461693044</v>
          </cell>
          <cell r="E79">
            <v>183.58698704859404</v>
          </cell>
          <cell r="G79">
            <v>5.3704548289276431E-6</v>
          </cell>
          <cell r="H79">
            <v>0</v>
          </cell>
          <cell r="I79">
            <v>3.2222728973565745E-6</v>
          </cell>
          <cell r="K79">
            <v>4.9005336405552189</v>
          </cell>
          <cell r="L79">
            <v>0</v>
          </cell>
          <cell r="M79">
            <v>2.2735649630392478</v>
          </cell>
          <cell r="N79">
            <v>4.9437165763391242</v>
          </cell>
          <cell r="O79">
            <v>0</v>
          </cell>
          <cell r="P79">
            <v>2.2935993481103751</v>
          </cell>
          <cell r="Q79">
            <v>4.9839882821350825</v>
          </cell>
          <cell r="R79">
            <v>0</v>
          </cell>
          <cell r="S79">
            <v>2.3122831026483386</v>
          </cell>
          <cell r="T79">
            <v>5.022319188899945</v>
          </cell>
          <cell r="U79">
            <v>0</v>
          </cell>
          <cell r="V79">
            <v>2.3300664325849838</v>
          </cell>
          <cell r="W79">
            <v>5.0664725118822558</v>
          </cell>
          <cell r="X79">
            <v>0</v>
          </cell>
          <cell r="Y79">
            <v>2.3505510278284611</v>
          </cell>
          <cell r="Z79">
            <v>5.1086850294587505</v>
          </cell>
          <cell r="AA79">
            <v>0</v>
          </cell>
          <cell r="AB79">
            <v>2.3701352013029946</v>
          </cell>
          <cell r="AC79">
            <v>5.1494419429808831</v>
          </cell>
          <cell r="AD79">
            <v>0</v>
          </cell>
          <cell r="AE79">
            <v>2.3890440584508195</v>
          </cell>
          <cell r="AF79">
            <v>5.1945656665071782</v>
          </cell>
          <cell r="AG79">
            <v>0</v>
          </cell>
          <cell r="AH79">
            <v>2.4099788550215075</v>
          </cell>
          <cell r="AI79">
            <v>5.2328965754309644</v>
          </cell>
          <cell r="AJ79">
            <v>0</v>
          </cell>
          <cell r="AK79">
            <v>2.427762194515414</v>
          </cell>
          <cell r="AL79">
            <v>5.2780202789576851</v>
          </cell>
          <cell r="AM79">
            <v>0</v>
          </cell>
          <cell r="AN79">
            <v>2.4486970094788356</v>
          </cell>
          <cell r="AO79">
            <v>5.3270256376130325</v>
          </cell>
          <cell r="AP79">
            <v>0</v>
          </cell>
          <cell r="AQ79">
            <v>2.4714326503092008</v>
          </cell>
          <cell r="AR79">
            <v>5.3750605714069755</v>
          </cell>
          <cell r="AS79">
            <v>0</v>
          </cell>
          <cell r="AT79">
            <v>2.4937180890905664</v>
          </cell>
          <cell r="AU79">
            <v>5.4216399011465546</v>
          </cell>
          <cell r="AV79">
            <v>0</v>
          </cell>
          <cell r="AW79">
            <v>2.5153282115452233</v>
          </cell>
          <cell r="AX79">
            <v>5.4730712444006748</v>
          </cell>
          <cell r="AY79">
            <v>0</v>
          </cell>
          <cell r="AZ79">
            <v>2.5391893884222414</v>
          </cell>
          <cell r="BA79">
            <v>5.5283841984664264</v>
          </cell>
          <cell r="BB79">
            <v>0</v>
          </cell>
          <cell r="BC79">
            <v>2.5648514088371464</v>
          </cell>
          <cell r="BD79">
            <v>5.5817563471263618</v>
          </cell>
          <cell r="BE79">
            <v>0</v>
          </cell>
          <cell r="BF79">
            <v>2.5896130074831083</v>
          </cell>
          <cell r="BG79">
            <v>8.171369354609471</v>
          </cell>
        </row>
        <row r="80">
          <cell r="A80" t="str">
            <v>SANTAREM-PA</v>
          </cell>
          <cell r="B80">
            <v>125.405887586901</v>
          </cell>
          <cell r="C80">
            <v>0</v>
          </cell>
          <cell r="D80">
            <v>58.181099461693044</v>
          </cell>
          <cell r="E80">
            <v>183.58698704859404</v>
          </cell>
          <cell r="G80">
            <v>5.3704548289276431E-6</v>
          </cell>
          <cell r="H80">
            <v>0</v>
          </cell>
          <cell r="I80">
            <v>3.2222728973565745E-6</v>
          </cell>
          <cell r="K80">
            <v>4.9005336405552189</v>
          </cell>
          <cell r="L80">
            <v>0</v>
          </cell>
          <cell r="M80">
            <v>2.2735649630392478</v>
          </cell>
          <cell r="N80">
            <v>4.9437165763391242</v>
          </cell>
          <cell r="O80">
            <v>0</v>
          </cell>
          <cell r="P80">
            <v>2.2935993481103751</v>
          </cell>
          <cell r="Q80">
            <v>4.9839882821350825</v>
          </cell>
          <cell r="R80">
            <v>0</v>
          </cell>
          <cell r="S80">
            <v>2.3122831026483386</v>
          </cell>
          <cell r="T80">
            <v>5.022319188899945</v>
          </cell>
          <cell r="U80">
            <v>0</v>
          </cell>
          <cell r="V80">
            <v>2.3300664325849838</v>
          </cell>
          <cell r="W80">
            <v>5.0664725118822558</v>
          </cell>
          <cell r="X80">
            <v>0</v>
          </cell>
          <cell r="Y80">
            <v>2.3505510278284611</v>
          </cell>
          <cell r="Z80">
            <v>5.1086850294587505</v>
          </cell>
          <cell r="AA80">
            <v>0</v>
          </cell>
          <cell r="AB80">
            <v>2.3701352013029946</v>
          </cell>
          <cell r="AC80">
            <v>5.1494419429808831</v>
          </cell>
          <cell r="AD80">
            <v>0</v>
          </cell>
          <cell r="AE80">
            <v>2.3890440584508195</v>
          </cell>
          <cell r="AF80">
            <v>5.1945656665071782</v>
          </cell>
          <cell r="AG80">
            <v>0</v>
          </cell>
          <cell r="AH80">
            <v>2.4099788550215075</v>
          </cell>
          <cell r="AI80">
            <v>5.2328965754309644</v>
          </cell>
          <cell r="AJ80">
            <v>0</v>
          </cell>
          <cell r="AK80">
            <v>2.427762194515414</v>
          </cell>
          <cell r="AL80">
            <v>5.2780202789576851</v>
          </cell>
          <cell r="AM80">
            <v>0</v>
          </cell>
          <cell r="AN80">
            <v>2.4486970094788356</v>
          </cell>
          <cell r="AO80">
            <v>5.3270256376130325</v>
          </cell>
          <cell r="AP80">
            <v>0</v>
          </cell>
          <cell r="AQ80">
            <v>2.4714326503092008</v>
          </cell>
          <cell r="AR80">
            <v>5.3750605714069755</v>
          </cell>
          <cell r="AS80">
            <v>0</v>
          </cell>
          <cell r="AT80">
            <v>2.4937180890905664</v>
          </cell>
          <cell r="AU80">
            <v>5.4216399011465546</v>
          </cell>
          <cell r="AV80">
            <v>0</v>
          </cell>
          <cell r="AW80">
            <v>2.5153282115452233</v>
          </cell>
          <cell r="AX80">
            <v>5.4730712444006748</v>
          </cell>
          <cell r="AY80">
            <v>0</v>
          </cell>
          <cell r="AZ80">
            <v>2.5391893884222414</v>
          </cell>
          <cell r="BA80">
            <v>5.5283841984664264</v>
          </cell>
          <cell r="BB80">
            <v>0</v>
          </cell>
          <cell r="BC80">
            <v>2.5648514088371464</v>
          </cell>
          <cell r="BD80">
            <v>5.5817563471263618</v>
          </cell>
          <cell r="BE80">
            <v>0</v>
          </cell>
          <cell r="BF80">
            <v>2.5896130074831083</v>
          </cell>
          <cell r="BG80">
            <v>8.171369354609471</v>
          </cell>
        </row>
        <row r="81">
          <cell r="A81" t="str">
            <v>TERRA SANTA-PA</v>
          </cell>
          <cell r="B81">
            <v>125.405887586901</v>
          </cell>
          <cell r="C81">
            <v>0</v>
          </cell>
          <cell r="D81">
            <v>58.181099461693044</v>
          </cell>
          <cell r="E81">
            <v>183.58698704859404</v>
          </cell>
          <cell r="G81">
            <v>5.3704548289276431E-6</v>
          </cell>
          <cell r="H81">
            <v>0</v>
          </cell>
          <cell r="I81">
            <v>3.2222728973565745E-6</v>
          </cell>
          <cell r="K81">
            <v>4.9005336405552189</v>
          </cell>
          <cell r="L81">
            <v>0</v>
          </cell>
          <cell r="M81">
            <v>2.2735649630392478</v>
          </cell>
          <cell r="N81">
            <v>4.9437165763391242</v>
          </cell>
          <cell r="O81">
            <v>0</v>
          </cell>
          <cell r="P81">
            <v>2.2935993481103751</v>
          </cell>
          <cell r="Q81">
            <v>4.9839882821350825</v>
          </cell>
          <cell r="R81">
            <v>0</v>
          </cell>
          <cell r="S81">
            <v>2.3122831026483386</v>
          </cell>
          <cell r="T81">
            <v>5.022319188899945</v>
          </cell>
          <cell r="U81">
            <v>0</v>
          </cell>
          <cell r="V81">
            <v>2.3300664325849838</v>
          </cell>
          <cell r="W81">
            <v>5.0664725118822558</v>
          </cell>
          <cell r="X81">
            <v>0</v>
          </cell>
          <cell r="Y81">
            <v>2.3505510278284611</v>
          </cell>
          <cell r="Z81">
            <v>5.1086850294587505</v>
          </cell>
          <cell r="AA81">
            <v>0</v>
          </cell>
          <cell r="AB81">
            <v>2.3701352013029946</v>
          </cell>
          <cell r="AC81">
            <v>5.1494419429808831</v>
          </cell>
          <cell r="AD81">
            <v>0</v>
          </cell>
          <cell r="AE81">
            <v>2.3890440584508195</v>
          </cell>
          <cell r="AF81">
            <v>5.1945656665071782</v>
          </cell>
          <cell r="AG81">
            <v>0</v>
          </cell>
          <cell r="AH81">
            <v>2.4099788550215075</v>
          </cell>
          <cell r="AI81">
            <v>5.2328965754309644</v>
          </cell>
          <cell r="AJ81">
            <v>0</v>
          </cell>
          <cell r="AK81">
            <v>2.427762194515414</v>
          </cell>
          <cell r="AL81">
            <v>5.2780202789576851</v>
          </cell>
          <cell r="AM81">
            <v>0</v>
          </cell>
          <cell r="AN81">
            <v>2.4486970094788356</v>
          </cell>
          <cell r="AO81">
            <v>5.3270256376130325</v>
          </cell>
          <cell r="AP81">
            <v>0</v>
          </cell>
          <cell r="AQ81">
            <v>2.4714326503092008</v>
          </cell>
          <cell r="AR81">
            <v>5.3750605714069755</v>
          </cell>
          <cell r="AS81">
            <v>0</v>
          </cell>
          <cell r="AT81">
            <v>2.4937180890905664</v>
          </cell>
          <cell r="AU81">
            <v>5.4216399011465546</v>
          </cell>
          <cell r="AV81">
            <v>0</v>
          </cell>
          <cell r="AW81">
            <v>2.5153282115452233</v>
          </cell>
          <cell r="AX81">
            <v>5.4730712444006748</v>
          </cell>
          <cell r="AY81">
            <v>0</v>
          </cell>
          <cell r="AZ81">
            <v>2.5391893884222414</v>
          </cell>
          <cell r="BA81">
            <v>5.5283841984664264</v>
          </cell>
          <cell r="BB81">
            <v>0</v>
          </cell>
          <cell r="BC81">
            <v>2.5648514088371464</v>
          </cell>
          <cell r="BD81">
            <v>5.5817563471263618</v>
          </cell>
          <cell r="BE81">
            <v>0</v>
          </cell>
          <cell r="BF81">
            <v>2.5896130074831083</v>
          </cell>
          <cell r="BG81">
            <v>8.171369354609471</v>
          </cell>
        </row>
        <row r="82">
          <cell r="A82" t="str">
            <v>MAMANGUAPE-PB</v>
          </cell>
          <cell r="B82">
            <v>14.463542961873731</v>
          </cell>
          <cell r="C82">
            <v>0</v>
          </cell>
          <cell r="D82">
            <v>6.7102497962874228</v>
          </cell>
          <cell r="E82">
            <v>21.173792758161156</v>
          </cell>
          <cell r="G82">
            <v>6.1939519457705801E-7</v>
          </cell>
          <cell r="H82">
            <v>0</v>
          </cell>
          <cell r="I82">
            <v>3.7163711674623341E-7</v>
          </cell>
          <cell r="K82">
            <v>0.56519737797128278</v>
          </cell>
          <cell r="L82">
            <v>0</v>
          </cell>
          <cell r="M82">
            <v>0.26221898470868782</v>
          </cell>
          <cell r="N82">
            <v>0.57017783191127458</v>
          </cell>
          <cell r="O82">
            <v>0</v>
          </cell>
          <cell r="P82">
            <v>0.26452962733294405</v>
          </cell>
          <cell r="Q82">
            <v>0.5748225225086292</v>
          </cell>
          <cell r="R82">
            <v>0</v>
          </cell>
          <cell r="S82">
            <v>0.26668449654721177</v>
          </cell>
          <cell r="T82">
            <v>0.57924337329505649</v>
          </cell>
          <cell r="U82">
            <v>0</v>
          </cell>
          <cell r="V82">
            <v>0.2687355163317941</v>
          </cell>
          <cell r="W82">
            <v>0.58433574571992852</v>
          </cell>
          <cell r="X82">
            <v>0</v>
          </cell>
          <cell r="Y82">
            <v>0.27109808342542691</v>
          </cell>
          <cell r="Z82">
            <v>0.58920427759865235</v>
          </cell>
          <cell r="AA82">
            <v>0</v>
          </cell>
          <cell r="AB82">
            <v>0.2733568014160429</v>
          </cell>
          <cell r="AC82">
            <v>0.59390492906776493</v>
          </cell>
          <cell r="AD82">
            <v>0</v>
          </cell>
          <cell r="AE82">
            <v>0.27553763257939629</v>
          </cell>
          <cell r="AF82">
            <v>0.5991092215167142</v>
          </cell>
          <cell r="AG82">
            <v>0</v>
          </cell>
          <cell r="AH82">
            <v>0.27795212312226181</v>
          </cell>
          <cell r="AI82">
            <v>0.60353007255213842</v>
          </cell>
          <cell r="AJ82">
            <v>0</v>
          </cell>
          <cell r="AK82">
            <v>0.28000314400911985</v>
          </cell>
          <cell r="AL82">
            <v>0.60873436269445991</v>
          </cell>
          <cell r="AM82">
            <v>0</v>
          </cell>
          <cell r="AN82">
            <v>0.28241763667329006</v>
          </cell>
          <cell r="AO82">
            <v>0.61438633904032713</v>
          </cell>
          <cell r="AP82">
            <v>0</v>
          </cell>
          <cell r="AQ82">
            <v>0.28503982550543594</v>
          </cell>
          <cell r="AR82">
            <v>0.6199263925574956</v>
          </cell>
          <cell r="AS82">
            <v>0</v>
          </cell>
          <cell r="AT82">
            <v>0.28761009080510241</v>
          </cell>
          <cell r="AU82">
            <v>0.62529856566505282</v>
          </cell>
          <cell r="AV82">
            <v>0</v>
          </cell>
          <cell r="AW82">
            <v>0.29010246927750621</v>
          </cell>
          <cell r="AX82">
            <v>0.63123034013798074</v>
          </cell>
          <cell r="AY82">
            <v>0</v>
          </cell>
          <cell r="AZ82">
            <v>0.29285447050745217</v>
          </cell>
          <cell r="BA82">
            <v>0.63760979570320497</v>
          </cell>
          <cell r="BB82">
            <v>0</v>
          </cell>
          <cell r="BC82">
            <v>0.29581416994343174</v>
          </cell>
          <cell r="BD82">
            <v>0.643765410722281</v>
          </cell>
          <cell r="BE82">
            <v>0</v>
          </cell>
          <cell r="BF82">
            <v>0.2986700202763945</v>
          </cell>
          <cell r="BG82">
            <v>0.94243543099867555</v>
          </cell>
        </row>
        <row r="83">
          <cell r="A83" t="str">
            <v>PEDRAS DE FOGO-PB</v>
          </cell>
          <cell r="B83">
            <v>260.18680796670577</v>
          </cell>
          <cell r="C83">
            <v>0</v>
          </cell>
          <cell r="D83">
            <v>120.711673464624</v>
          </cell>
          <cell r="E83">
            <v>380.89848143132974</v>
          </cell>
          <cell r="G83">
            <v>1.1142391526871331E-5</v>
          </cell>
          <cell r="H83">
            <v>0</v>
          </cell>
          <cell r="I83">
            <v>6.6854349161227753E-6</v>
          </cell>
          <cell r="K83">
            <v>10.167419008824155</v>
          </cell>
          <cell r="L83">
            <v>0</v>
          </cell>
          <cell r="M83">
            <v>4.7170959978111311</v>
          </cell>
          <cell r="N83">
            <v>10.257013129454732</v>
          </cell>
          <cell r="O83">
            <v>0</v>
          </cell>
          <cell r="P83">
            <v>4.7586624888390769</v>
          </cell>
          <cell r="Q83">
            <v>10.340567153783644</v>
          </cell>
          <cell r="R83">
            <v>0</v>
          </cell>
          <cell r="S83">
            <v>4.7974267490154379</v>
          </cell>
          <cell r="T83">
            <v>10.420094490733499</v>
          </cell>
          <cell r="U83">
            <v>0</v>
          </cell>
          <cell r="V83">
            <v>4.8343228464815802</v>
          </cell>
          <cell r="W83">
            <v>10.511701929498521</v>
          </cell>
          <cell r="X83">
            <v>0</v>
          </cell>
          <cell r="Y83">
            <v>4.8768234144489098</v>
          </cell>
          <cell r="Z83">
            <v>10.599282667658489</v>
          </cell>
          <cell r="AA83">
            <v>0</v>
          </cell>
          <cell r="AB83">
            <v>4.9174558255825103</v>
          </cell>
          <cell r="AC83">
            <v>10.683843380364662</v>
          </cell>
          <cell r="AD83">
            <v>0</v>
          </cell>
          <cell r="AE83">
            <v>4.9566871190908142</v>
          </cell>
          <cell r="AF83">
            <v>10.777464164952971</v>
          </cell>
          <cell r="AG83">
            <v>0</v>
          </cell>
          <cell r="AH83">
            <v>5.0001217456460072</v>
          </cell>
          <cell r="AI83">
            <v>10.856991506382068</v>
          </cell>
          <cell r="AJ83">
            <v>0</v>
          </cell>
          <cell r="AK83">
            <v>5.0370178629411502</v>
          </cell>
          <cell r="AL83">
            <v>10.95061224947611</v>
          </cell>
          <cell r="AM83">
            <v>0</v>
          </cell>
          <cell r="AN83">
            <v>5.0804525276568064</v>
          </cell>
          <cell r="AO83">
            <v>11.052286485727281</v>
          </cell>
          <cell r="AP83">
            <v>0</v>
          </cell>
          <cell r="AQ83">
            <v>5.1276234693769949</v>
          </cell>
          <cell r="AR83">
            <v>11.151947325702416</v>
          </cell>
          <cell r="AS83">
            <v>0</v>
          </cell>
          <cell r="AT83">
            <v>5.1738603510117818</v>
          </cell>
          <cell r="AU83">
            <v>11.248588140223756</v>
          </cell>
          <cell r="AV83">
            <v>0</v>
          </cell>
          <cell r="AW83">
            <v>5.2186961150212712</v>
          </cell>
          <cell r="AX83">
            <v>11.35529570625774</v>
          </cell>
          <cell r="AY83">
            <v>0</v>
          </cell>
          <cell r="AZ83">
            <v>5.2682022711150838</v>
          </cell>
          <cell r="BA83">
            <v>11.470056673501833</v>
          </cell>
          <cell r="BB83">
            <v>0</v>
          </cell>
          <cell r="BC83">
            <v>5.3214447408763528</v>
          </cell>
          <cell r="BD83">
            <v>11.580790940140872</v>
          </cell>
          <cell r="BE83">
            <v>0</v>
          </cell>
          <cell r="BF83">
            <v>5.3728190538038936</v>
          </cell>
          <cell r="BG83">
            <v>16.953609993944767</v>
          </cell>
        </row>
        <row r="84">
          <cell r="A84" t="str">
            <v>SANTA RITA-PB</v>
          </cell>
          <cell r="B84">
            <v>398.59138608799788</v>
          </cell>
          <cell r="C84">
            <v>0</v>
          </cell>
          <cell r="D84">
            <v>184.92341567687455</v>
          </cell>
          <cell r="E84">
            <v>583.51480176487246</v>
          </cell>
          <cell r="G84">
            <v>1.7069509856161206E-5</v>
          </cell>
          <cell r="H84">
            <v>0</v>
          </cell>
          <cell r="I84">
            <v>1.0241705913696686E-5</v>
          </cell>
          <cell r="K84">
            <v>15.575907431030341</v>
          </cell>
          <cell r="L84">
            <v>0</v>
          </cell>
          <cell r="M84">
            <v>7.2263226824254705</v>
          </cell>
          <cell r="N84">
            <v>15.713160526245096</v>
          </cell>
          <cell r="O84">
            <v>0</v>
          </cell>
          <cell r="P84">
            <v>7.2900001816927018</v>
          </cell>
          <cell r="Q84">
            <v>15.841160537585997</v>
          </cell>
          <cell r="R84">
            <v>0</v>
          </cell>
          <cell r="S84">
            <v>7.3493848227324143</v>
          </cell>
          <cell r="T84">
            <v>15.962991892966576</v>
          </cell>
          <cell r="U84">
            <v>0</v>
          </cell>
          <cell r="V84">
            <v>7.4059075447919795</v>
          </cell>
          <cell r="W84">
            <v>16.103329277012559</v>
          </cell>
          <cell r="X84">
            <v>0</v>
          </cell>
          <cell r="Y84">
            <v>7.4710159967846437</v>
          </cell>
          <cell r="Z84">
            <v>16.23749798483674</v>
          </cell>
          <cell r="AA84">
            <v>0</v>
          </cell>
          <cell r="AB84">
            <v>7.5332625387996099</v>
          </cell>
          <cell r="AC84">
            <v>16.367040185494567</v>
          </cell>
          <cell r="AD84">
            <v>0</v>
          </cell>
          <cell r="AE84">
            <v>7.5933626483313006</v>
          </cell>
          <cell r="AF84">
            <v>16.510461900789508</v>
          </cell>
          <cell r="AG84">
            <v>0</v>
          </cell>
          <cell r="AH84">
            <v>7.6599020249359135</v>
          </cell>
          <cell r="AI84">
            <v>16.632293263032029</v>
          </cell>
          <cell r="AJ84">
            <v>0</v>
          </cell>
          <cell r="AK84">
            <v>7.7164247773723806</v>
          </cell>
          <cell r="AL84">
            <v>16.775714914760112</v>
          </cell>
          <cell r="AM84">
            <v>0</v>
          </cell>
          <cell r="AN84">
            <v>7.782964212436652</v>
          </cell>
          <cell r="AO84">
            <v>16.931474059789398</v>
          </cell>
          <cell r="AP84">
            <v>0</v>
          </cell>
          <cell r="AQ84">
            <v>7.8552274112908078</v>
          </cell>
          <cell r="AR84">
            <v>17.084148796278981</v>
          </cell>
          <cell r="AS84">
            <v>0</v>
          </cell>
          <cell r="AT84">
            <v>7.9260596832388712</v>
          </cell>
          <cell r="AU84">
            <v>17.232197025602215</v>
          </cell>
          <cell r="AV84">
            <v>0</v>
          </cell>
          <cell r="AW84">
            <v>7.994745522703659</v>
          </cell>
          <cell r="AX84">
            <v>17.395666945479952</v>
          </cell>
          <cell r="AY84">
            <v>0</v>
          </cell>
          <cell r="AZ84">
            <v>8.0705861371126986</v>
          </cell>
          <cell r="BA84">
            <v>17.571474217801292</v>
          </cell>
          <cell r="BB84">
            <v>0</v>
          </cell>
          <cell r="BC84">
            <v>8.1521505714771347</v>
          </cell>
          <cell r="BD84">
            <v>17.741112813900831</v>
          </cell>
          <cell r="BE84">
            <v>0</v>
          </cell>
          <cell r="BF84">
            <v>8.2308530958638713</v>
          </cell>
          <cell r="BG84">
            <v>25.971965909764702</v>
          </cell>
        </row>
        <row r="85">
          <cell r="A85" t="str">
            <v>ABREU E LIMA-PE</v>
          </cell>
          <cell r="B85">
            <v>168.07384844509002</v>
          </cell>
          <cell r="C85">
            <v>0</v>
          </cell>
          <cell r="D85">
            <v>77.976572563365991</v>
          </cell>
          <cell r="E85">
            <v>246.050421008456</v>
          </cell>
          <cell r="G85">
            <v>7.197692455809938E-6</v>
          </cell>
          <cell r="H85">
            <v>0</v>
          </cell>
          <cell r="I85">
            <v>4.3186154734859472E-6</v>
          </cell>
          <cell r="K85">
            <v>6.567885800672534</v>
          </cell>
          <cell r="L85">
            <v>0</v>
          </cell>
          <cell r="M85">
            <v>3.0471201981097371</v>
          </cell>
          <cell r="N85">
            <v>6.6257612508927535</v>
          </cell>
          <cell r="O85">
            <v>0</v>
          </cell>
          <cell r="P85">
            <v>3.0739710602576715</v>
          </cell>
          <cell r="Q85">
            <v>6.6797349574452847</v>
          </cell>
          <cell r="R85">
            <v>0</v>
          </cell>
          <cell r="S85">
            <v>3.0990117548297094</v>
          </cell>
          <cell r="T85">
            <v>6.7311075296452634</v>
          </cell>
          <cell r="U85">
            <v>0</v>
          </cell>
          <cell r="V85">
            <v>3.1228456653273287</v>
          </cell>
          <cell r="W85">
            <v>6.7902835305338458</v>
          </cell>
          <cell r="X85">
            <v>0</v>
          </cell>
          <cell r="Y85">
            <v>3.1502999166600296</v>
          </cell>
          <cell r="Z85">
            <v>6.8468583885262273</v>
          </cell>
          <cell r="AA85">
            <v>0</v>
          </cell>
          <cell r="AB85">
            <v>3.1765473877143702</v>
          </cell>
          <cell r="AC85">
            <v>6.901482389346457</v>
          </cell>
          <cell r="AD85">
            <v>0</v>
          </cell>
          <cell r="AE85">
            <v>3.2018897735599405</v>
          </cell>
          <cell r="AF85">
            <v>6.9619589587896682</v>
          </cell>
          <cell r="AG85">
            <v>0</v>
          </cell>
          <cell r="AH85">
            <v>3.2299474022228076</v>
          </cell>
          <cell r="AI85">
            <v>7.013331533883119</v>
          </cell>
          <cell r="AJ85">
            <v>0</v>
          </cell>
          <cell r="AK85">
            <v>3.2537813255294408</v>
          </cell>
          <cell r="AL85">
            <v>7.0738080765221225</v>
          </cell>
          <cell r="AM85">
            <v>0</v>
          </cell>
          <cell r="AN85">
            <v>3.2818389788429658</v>
          </cell>
          <cell r="AO85">
            <v>7.1394869643488885</v>
          </cell>
          <cell r="AP85">
            <v>0</v>
          </cell>
          <cell r="AQ85">
            <v>3.3123101690299244</v>
          </cell>
          <cell r="AR85">
            <v>7.2038652510298746</v>
          </cell>
          <cell r="AS85">
            <v>0</v>
          </cell>
          <cell r="AT85">
            <v>3.3421779809193461</v>
          </cell>
          <cell r="AU85">
            <v>7.266292680538708</v>
          </cell>
          <cell r="AV85">
            <v>0</v>
          </cell>
          <cell r="AW85">
            <v>3.3711407075999973</v>
          </cell>
          <cell r="AX85">
            <v>7.3352229672880469</v>
          </cell>
          <cell r="AY85">
            <v>0</v>
          </cell>
          <cell r="AZ85">
            <v>3.4031203849765501</v>
          </cell>
          <cell r="BA85">
            <v>7.4093555398297877</v>
          </cell>
          <cell r="BB85">
            <v>0</v>
          </cell>
          <cell r="BC85">
            <v>3.4375136229098233</v>
          </cell>
          <cell r="BD85">
            <v>7.4808869694753266</v>
          </cell>
          <cell r="BE85">
            <v>0</v>
          </cell>
          <cell r="BF85">
            <v>3.4707000805647366</v>
          </cell>
          <cell r="BG85">
            <v>10.951587050040063</v>
          </cell>
        </row>
        <row r="86">
          <cell r="A86" t="str">
            <v>CABO DE SANTO AGOSTINHO-PE</v>
          </cell>
          <cell r="B86">
            <v>942.03499997731103</v>
          </cell>
          <cell r="C86">
            <v>0</v>
          </cell>
          <cell r="D86">
            <v>437.04991117020609</v>
          </cell>
          <cell r="E86">
            <v>1379.0849111475172</v>
          </cell>
          <cell r="G86">
            <v>4.0342255949835051E-5</v>
          </cell>
          <cell r="H86">
            <v>0</v>
          </cell>
          <cell r="I86">
            <v>2.420535356990094E-5</v>
          </cell>
          <cell r="K86">
            <v>36.812260546939832</v>
          </cell>
          <cell r="L86">
            <v>0</v>
          </cell>
          <cell r="M86">
            <v>17.078765687304202</v>
          </cell>
          <cell r="N86">
            <v>37.136645930217966</v>
          </cell>
          <cell r="O86">
            <v>0</v>
          </cell>
          <cell r="P86">
            <v>17.229261746964454</v>
          </cell>
          <cell r="Q86">
            <v>37.439162479469239</v>
          </cell>
          <cell r="R86">
            <v>0</v>
          </cell>
          <cell r="S86">
            <v>17.369612021137584</v>
          </cell>
          <cell r="T86">
            <v>37.727099963491632</v>
          </cell>
          <cell r="U86">
            <v>0</v>
          </cell>
          <cell r="V86">
            <v>17.503198406424758</v>
          </cell>
          <cell r="W86">
            <v>38.05877478685921</v>
          </cell>
          <cell r="X86">
            <v>0</v>
          </cell>
          <cell r="Y86">
            <v>17.657076394540365</v>
          </cell>
          <cell r="Z86">
            <v>38.375870497111727</v>
          </cell>
          <cell r="AA86">
            <v>0</v>
          </cell>
          <cell r="AB86">
            <v>17.804190515046496</v>
          </cell>
          <cell r="AC86">
            <v>38.682031872527944</v>
          </cell>
          <cell r="AD86">
            <v>0</v>
          </cell>
          <cell r="AE86">
            <v>17.946231734845519</v>
          </cell>
          <cell r="AF86">
            <v>39.020996236235455</v>
          </cell>
          <cell r="AG86">
            <v>0</v>
          </cell>
          <cell r="AH86">
            <v>18.103491584972787</v>
          </cell>
          <cell r="AI86">
            <v>39.308933736475439</v>
          </cell>
          <cell r="AJ86">
            <v>0</v>
          </cell>
          <cell r="AK86">
            <v>18.237078042053042</v>
          </cell>
          <cell r="AL86">
            <v>39.647897949948394</v>
          </cell>
          <cell r="AM86">
            <v>0</v>
          </cell>
          <cell r="AN86">
            <v>18.394338030344468</v>
          </cell>
          <cell r="AO86">
            <v>40.016020722555758</v>
          </cell>
          <cell r="AP86">
            <v>0</v>
          </cell>
          <cell r="AQ86">
            <v>18.565125621112688</v>
          </cell>
          <cell r="AR86">
            <v>40.376853772153453</v>
          </cell>
          <cell r="AS86">
            <v>0</v>
          </cell>
          <cell r="AT86">
            <v>18.732531344447249</v>
          </cell>
          <cell r="AU86">
            <v>40.72675248691484</v>
          </cell>
          <cell r="AV86">
            <v>0</v>
          </cell>
          <cell r="AW86">
            <v>18.894864167074701</v>
          </cell>
          <cell r="AX86">
            <v>41.113098984463882</v>
          </cell>
          <cell r="AY86">
            <v>0</v>
          </cell>
          <cell r="AZ86">
            <v>19.074106658725853</v>
          </cell>
          <cell r="BA86">
            <v>41.52860370824304</v>
          </cell>
          <cell r="BB86">
            <v>0</v>
          </cell>
          <cell r="BC86">
            <v>19.266876885595952</v>
          </cell>
          <cell r="BD86">
            <v>41.929529318907136</v>
          </cell>
          <cell r="BE86">
            <v>0</v>
          </cell>
          <cell r="BF86">
            <v>19.452883244856576</v>
          </cell>
          <cell r="BG86">
            <v>61.382412563763708</v>
          </cell>
        </row>
        <row r="87">
          <cell r="A87" t="str">
            <v>GOIANA-PE</v>
          </cell>
          <cell r="B87">
            <v>90.318518614634826</v>
          </cell>
          <cell r="C87">
            <v>0</v>
          </cell>
          <cell r="D87">
            <v>41.902583808989569</v>
          </cell>
          <cell r="E87">
            <v>132.22110242362439</v>
          </cell>
          <cell r="G87">
            <v>3.8678528876838941E-6</v>
          </cell>
          <cell r="H87">
            <v>0</v>
          </cell>
          <cell r="I87">
            <v>2.3207117326103282E-6</v>
          </cell>
          <cell r="K87">
            <v>3.5294111572666105</v>
          </cell>
          <cell r="L87">
            <v>0</v>
          </cell>
          <cell r="M87">
            <v>1.6374432124930849</v>
          </cell>
          <cell r="N87">
            <v>3.5605119202728965</v>
          </cell>
          <cell r="O87">
            <v>0</v>
          </cell>
          <cell r="P87">
            <v>1.6518721680692374</v>
          </cell>
          <cell r="Q87">
            <v>3.5895159876222458</v>
          </cell>
          <cell r="R87">
            <v>0</v>
          </cell>
          <cell r="S87">
            <v>1.6653283866288244</v>
          </cell>
          <cell r="T87">
            <v>3.6171222729631882</v>
          </cell>
          <cell r="U87">
            <v>0</v>
          </cell>
          <cell r="V87">
            <v>1.6781361107861137</v>
          </cell>
          <cell r="W87">
            <v>3.6489219181027543</v>
          </cell>
          <cell r="X87">
            <v>0</v>
          </cell>
          <cell r="Y87">
            <v>1.6928893120305863</v>
          </cell>
          <cell r="Z87">
            <v>3.6793237766427795</v>
          </cell>
          <cell r="AA87">
            <v>0</v>
          </cell>
          <cell r="AB87">
            <v>1.7069940209126648</v>
          </cell>
          <cell r="AC87">
            <v>3.7086772952331479</v>
          </cell>
          <cell r="AD87">
            <v>0</v>
          </cell>
          <cell r="AE87">
            <v>1.7206123605229471</v>
          </cell>
          <cell r="AF87">
            <v>3.7411758321176083</v>
          </cell>
          <cell r="AG87">
            <v>0</v>
          </cell>
          <cell r="AH87">
            <v>1.7356898010653858</v>
          </cell>
          <cell r="AI87">
            <v>3.7687821190134274</v>
          </cell>
          <cell r="AJ87">
            <v>0</v>
          </cell>
          <cell r="AK87">
            <v>1.7484975321059064</v>
          </cell>
          <cell r="AL87">
            <v>3.801280641494003</v>
          </cell>
          <cell r="AM87">
            <v>0</v>
          </cell>
          <cell r="AN87">
            <v>1.7635749858949679</v>
          </cell>
          <cell r="AO87">
            <v>3.8365747690911838</v>
          </cell>
          <cell r="AP87">
            <v>0</v>
          </cell>
          <cell r="AQ87">
            <v>1.7799494116820349</v>
          </cell>
          <cell r="AR87">
            <v>3.8711699874298331</v>
          </cell>
          <cell r="AS87">
            <v>0</v>
          </cell>
          <cell r="AT87">
            <v>1.7959995976512964</v>
          </cell>
          <cell r="AU87">
            <v>3.9047168658188256</v>
          </cell>
          <cell r="AV87">
            <v>0</v>
          </cell>
          <cell r="AW87">
            <v>1.8115634143487618</v>
          </cell>
          <cell r="AX87">
            <v>3.9417582107066722</v>
          </cell>
          <cell r="AY87">
            <v>0</v>
          </cell>
          <cell r="AZ87">
            <v>1.8287484619522136</v>
          </cell>
          <cell r="BA87">
            <v>3.9815951287936011</v>
          </cell>
          <cell r="BB87">
            <v>0</v>
          </cell>
          <cell r="BC87">
            <v>1.847230494280454</v>
          </cell>
          <cell r="BD87">
            <v>4.0200342602809886</v>
          </cell>
          <cell r="BE87">
            <v>0</v>
          </cell>
          <cell r="BF87">
            <v>1.8650640342463001</v>
          </cell>
          <cell r="BG87">
            <v>5.8850982945272889</v>
          </cell>
        </row>
        <row r="88">
          <cell r="A88" t="str">
            <v>IGARASSU-PE</v>
          </cell>
          <cell r="B88">
            <v>241.87979064172268</v>
          </cell>
          <cell r="C88">
            <v>0</v>
          </cell>
          <cell r="D88">
            <v>112.21827322379643</v>
          </cell>
          <cell r="E88">
            <v>354.09806386551912</v>
          </cell>
          <cell r="G88">
            <v>1.0358401145812963E-5</v>
          </cell>
          <cell r="H88">
            <v>0</v>
          </cell>
          <cell r="I88">
            <v>6.2150406874877551E-6</v>
          </cell>
          <cell r="K88">
            <v>9.4520287190569476</v>
          </cell>
          <cell r="L88">
            <v>0</v>
          </cell>
          <cell r="M88">
            <v>4.3851961646474633</v>
          </cell>
          <cell r="N88">
            <v>9.5353189031758383</v>
          </cell>
          <cell r="O88">
            <v>0</v>
          </cell>
          <cell r="P88">
            <v>4.4238379936706975</v>
          </cell>
          <cell r="Q88">
            <v>9.6129939785183858</v>
          </cell>
          <cell r="R88">
            <v>0</v>
          </cell>
          <cell r="S88">
            <v>4.459874759750857</v>
          </cell>
          <cell r="T88">
            <v>9.6869256884388442</v>
          </cell>
          <cell r="U88">
            <v>0</v>
          </cell>
          <cell r="V88">
            <v>4.494174809012959</v>
          </cell>
          <cell r="W88">
            <v>9.7720875315117777</v>
          </cell>
          <cell r="X88">
            <v>0</v>
          </cell>
          <cell r="Y88">
            <v>4.5336849923401914</v>
          </cell>
          <cell r="Z88">
            <v>9.8535059968672201</v>
          </cell>
          <cell r="AA88">
            <v>0</v>
          </cell>
          <cell r="AB88">
            <v>4.5714584643123803</v>
          </cell>
          <cell r="AC88">
            <v>9.9321169289345423</v>
          </cell>
          <cell r="AD88">
            <v>0</v>
          </cell>
          <cell r="AE88">
            <v>4.6079294027682876</v>
          </cell>
          <cell r="AF88">
            <v>10.019150456702144</v>
          </cell>
          <cell r="AG88">
            <v>0</v>
          </cell>
          <cell r="AH88">
            <v>4.6483079233392299</v>
          </cell>
          <cell r="AI88">
            <v>10.093082170786682</v>
          </cell>
          <cell r="AJ88">
            <v>0</v>
          </cell>
          <cell r="AK88">
            <v>4.6826079910351437</v>
          </cell>
          <cell r="AL88">
            <v>10.180115659979597</v>
          </cell>
          <cell r="AM88">
            <v>0</v>
          </cell>
          <cell r="AN88">
            <v>4.7229865470815389</v>
          </cell>
          <cell r="AO88">
            <v>10.274635990085022</v>
          </cell>
          <cell r="AP88">
            <v>0</v>
          </cell>
          <cell r="AQ88">
            <v>4.7668384917547373</v>
          </cell>
          <cell r="AR88">
            <v>10.367284588592939</v>
          </cell>
          <cell r="AS88">
            <v>0</v>
          </cell>
          <cell r="AT88">
            <v>4.8098220977920558</v>
          </cell>
          <cell r="AU88">
            <v>10.457125653812737</v>
          </cell>
          <cell r="AV88">
            <v>0</v>
          </cell>
          <cell r="AW88">
            <v>4.8515031703130909</v>
          </cell>
          <cell r="AX88">
            <v>10.556325163326264</v>
          </cell>
          <cell r="AY88">
            <v>0</v>
          </cell>
          <cell r="AZ88">
            <v>4.8975260212217355</v>
          </cell>
          <cell r="BA88">
            <v>10.663011428274775</v>
          </cell>
          <cell r="BB88">
            <v>0</v>
          </cell>
          <cell r="BC88">
            <v>4.9470222948404654</v>
          </cell>
          <cell r="BD88">
            <v>10.765954315505793</v>
          </cell>
          <cell r="BE88">
            <v>0</v>
          </cell>
          <cell r="BF88">
            <v>4.9947818571041527</v>
          </cell>
          <cell r="BG88">
            <v>15.760736172609946</v>
          </cell>
        </row>
        <row r="89">
          <cell r="A89" t="str">
            <v>IPOJUCA-PE</v>
          </cell>
          <cell r="B89">
            <v>5347.3603175672615</v>
          </cell>
          <cell r="C89">
            <v>0</v>
          </cell>
          <cell r="D89">
            <v>2480.8667956542431</v>
          </cell>
          <cell r="E89">
            <v>7828.2271132215046</v>
          </cell>
          <cell r="G89">
            <v>2.2899847520791206E-4</v>
          </cell>
          <cell r="H89">
            <v>0</v>
          </cell>
          <cell r="I89">
            <v>1.3739908512474673E-4</v>
          </cell>
          <cell r="K89">
            <v>208.96083611903384</v>
          </cell>
          <cell r="L89">
            <v>0</v>
          </cell>
          <cell r="M89">
            <v>96.945775806121276</v>
          </cell>
          <cell r="N89">
            <v>210.80217484443375</v>
          </cell>
          <cell r="O89">
            <v>0</v>
          </cell>
          <cell r="P89">
            <v>97.800050495911819</v>
          </cell>
          <cell r="Q89">
            <v>212.51937748649334</v>
          </cell>
          <cell r="R89">
            <v>0</v>
          </cell>
          <cell r="S89">
            <v>98.596733726037201</v>
          </cell>
          <cell r="T89">
            <v>214.15382363343971</v>
          </cell>
          <cell r="U89">
            <v>0</v>
          </cell>
          <cell r="V89">
            <v>99.355022468673184</v>
          </cell>
          <cell r="W89">
            <v>216.03654008118806</v>
          </cell>
          <cell r="X89">
            <v>0</v>
          </cell>
          <cell r="Y89">
            <v>100.22849431145643</v>
          </cell>
          <cell r="Z89">
            <v>217.8364997620024</v>
          </cell>
          <cell r="AA89">
            <v>0</v>
          </cell>
          <cell r="AB89">
            <v>101.06357178752393</v>
          </cell>
          <cell r="AC89">
            <v>219.57439186761624</v>
          </cell>
          <cell r="AD89">
            <v>0</v>
          </cell>
          <cell r="AE89">
            <v>101.8698534885546</v>
          </cell>
          <cell r="AF89">
            <v>221.49848660677418</v>
          </cell>
          <cell r="AG89">
            <v>0</v>
          </cell>
          <cell r="AH89">
            <v>102.76252210717001</v>
          </cell>
          <cell r="AI89">
            <v>223.13293284577793</v>
          </cell>
          <cell r="AJ89">
            <v>0</v>
          </cell>
          <cell r="AK89">
            <v>103.5208112573317</v>
          </cell>
          <cell r="AL89">
            <v>225.05702673214554</v>
          </cell>
          <cell r="AM89">
            <v>0</v>
          </cell>
          <cell r="AN89">
            <v>104.4134806602211</v>
          </cell>
          <cell r="AO89">
            <v>227.14663604207658</v>
          </cell>
          <cell r="AP89">
            <v>0</v>
          </cell>
          <cell r="AQ89">
            <v>105.38293804304541</v>
          </cell>
          <cell r="AR89">
            <v>229.19486602369292</v>
          </cell>
          <cell r="AS89">
            <v>0</v>
          </cell>
          <cell r="AT89">
            <v>106.33319861926014</v>
          </cell>
          <cell r="AU89">
            <v>231.18102843010871</v>
          </cell>
          <cell r="AV89">
            <v>0</v>
          </cell>
          <cell r="AW89">
            <v>107.25466342043805</v>
          </cell>
          <cell r="AX89">
            <v>233.37408275385954</v>
          </cell>
          <cell r="AY89">
            <v>0</v>
          </cell>
          <cell r="AZ89">
            <v>108.27211413840534</v>
          </cell>
          <cell r="BA89">
            <v>235.73265061147833</v>
          </cell>
          <cell r="BB89">
            <v>0</v>
          </cell>
          <cell r="BC89">
            <v>109.36635358980411</v>
          </cell>
          <cell r="BD89">
            <v>238.00846170216312</v>
          </cell>
          <cell r="BE89">
            <v>0</v>
          </cell>
          <cell r="BF89">
            <v>110.42219867448713</v>
          </cell>
          <cell r="BG89">
            <v>348.43066037665028</v>
          </cell>
        </row>
        <row r="90">
          <cell r="A90" t="str">
            <v>JABOATAO DOS GUARARAPES-PE</v>
          </cell>
          <cell r="B90">
            <v>264.59962181259749</v>
          </cell>
          <cell r="C90">
            <v>0</v>
          </cell>
          <cell r="D90">
            <v>122.75896459436341</v>
          </cell>
          <cell r="E90">
            <v>387.35858640696091</v>
          </cell>
          <cell r="G90">
            <v>1.1331368439230455E-5</v>
          </cell>
          <cell r="H90">
            <v>0</v>
          </cell>
          <cell r="I90">
            <v>6.7988210635382478E-6</v>
          </cell>
          <cell r="K90">
            <v>10.339860216469328</v>
          </cell>
          <cell r="L90">
            <v>0</v>
          </cell>
          <cell r="M90">
            <v>4.7970987723338308</v>
          </cell>
          <cell r="N90">
            <v>10.430973869082019</v>
          </cell>
          <cell r="O90">
            <v>0</v>
          </cell>
          <cell r="P90">
            <v>4.839370238331747</v>
          </cell>
          <cell r="Q90">
            <v>10.515944984301587</v>
          </cell>
          <cell r="R90">
            <v>0</v>
          </cell>
          <cell r="S90">
            <v>4.8787919471519068</v>
          </cell>
          <cell r="T90">
            <v>10.596821118818703</v>
          </cell>
          <cell r="U90">
            <v>0</v>
          </cell>
          <cell r="V90">
            <v>4.9163138088949943</v>
          </cell>
          <cell r="W90">
            <v>10.689982235794117</v>
          </cell>
          <cell r="X90">
            <v>0</v>
          </cell>
          <cell r="Y90">
            <v>4.9595351939408294</v>
          </cell>
          <cell r="Z90">
            <v>10.779048358616766</v>
          </cell>
          <cell r="AA90">
            <v>0</v>
          </cell>
          <cell r="AB90">
            <v>5.0008567378857505</v>
          </cell>
          <cell r="AC90">
            <v>10.865043235824839</v>
          </cell>
          <cell r="AD90">
            <v>0</v>
          </cell>
          <cell r="AE90">
            <v>5.0407534010049835</v>
          </cell>
          <cell r="AF90">
            <v>10.960251845321423</v>
          </cell>
          <cell r="AG90">
            <v>0</v>
          </cell>
          <cell r="AH90">
            <v>5.084924686435973</v>
          </cell>
          <cell r="AI90">
            <v>11.041127984393752</v>
          </cell>
          <cell r="AJ90">
            <v>0</v>
          </cell>
          <cell r="AK90">
            <v>5.1224465683443645</v>
          </cell>
          <cell r="AL90">
            <v>11.13633655169232</v>
          </cell>
          <cell r="AM90">
            <v>0</v>
          </cell>
          <cell r="AN90">
            <v>5.1666178925830257</v>
          </cell>
          <cell r="AO90">
            <v>11.239735200802874</v>
          </cell>
          <cell r="AP90">
            <v>0</v>
          </cell>
          <cell r="AQ90">
            <v>5.2145888617387834</v>
          </cell>
          <cell r="AR90">
            <v>11.341086306083819</v>
          </cell>
          <cell r="AS90">
            <v>0</v>
          </cell>
          <cell r="AT90">
            <v>5.2616099289864504</v>
          </cell>
          <cell r="AU90">
            <v>11.439366165750187</v>
          </cell>
          <cell r="AV90">
            <v>0</v>
          </cell>
          <cell r="AW90">
            <v>5.3072061154084302</v>
          </cell>
          <cell r="AX90">
            <v>11.547883510798473</v>
          </cell>
          <cell r="AY90">
            <v>0</v>
          </cell>
          <cell r="AZ90">
            <v>5.3575519045827011</v>
          </cell>
          <cell r="BA90">
            <v>11.664590844152286</v>
          </cell>
          <cell r="BB90">
            <v>0</v>
          </cell>
          <cell r="BC90">
            <v>5.4116973759588021</v>
          </cell>
          <cell r="BD90">
            <v>11.777203183353334</v>
          </cell>
          <cell r="BE90">
            <v>0</v>
          </cell>
          <cell r="BF90">
            <v>5.4639430062339889</v>
          </cell>
          <cell r="BG90">
            <v>17.241146189587322</v>
          </cell>
        </row>
        <row r="91">
          <cell r="A91" t="str">
            <v>SAO LOURENCO DA MATA-PE</v>
          </cell>
          <cell r="B91">
            <v>389.88609189972181</v>
          </cell>
          <cell r="C91">
            <v>0</v>
          </cell>
          <cell r="D91">
            <v>180.88466122317783</v>
          </cell>
          <cell r="E91">
            <v>570.77075312289958</v>
          </cell>
          <cell r="G91">
            <v>1.6696709263539377E-5</v>
          </cell>
          <cell r="H91">
            <v>0</v>
          </cell>
          <cell r="I91">
            <v>1.0018025558123592E-5</v>
          </cell>
          <cell r="K91">
            <v>15.235727333895632</v>
          </cell>
          <cell r="L91">
            <v>0</v>
          </cell>
          <cell r="M91">
            <v>7.068498737790506</v>
          </cell>
          <cell r="N91">
            <v>15.369982801430012</v>
          </cell>
          <cell r="O91">
            <v>0</v>
          </cell>
          <cell r="P91">
            <v>7.1307855111573728</v>
          </cell>
          <cell r="Q91">
            <v>15.49518727379612</v>
          </cell>
          <cell r="R91">
            <v>0</v>
          </cell>
          <cell r="S91">
            <v>7.1888731829484787</v>
          </cell>
          <cell r="T91">
            <v>15.614357814550587</v>
          </cell>
          <cell r="U91">
            <v>0</v>
          </cell>
          <cell r="V91">
            <v>7.2441614404886776</v>
          </cell>
          <cell r="W91">
            <v>15.751630209596874</v>
          </cell>
          <cell r="X91">
            <v>0</v>
          </cell>
          <cell r="Y91">
            <v>7.3078479143640971</v>
          </cell>
          <cell r="Z91">
            <v>15.882868653212554</v>
          </cell>
          <cell r="AA91">
            <v>0</v>
          </cell>
          <cell r="AB91">
            <v>7.3687349827944448</v>
          </cell>
          <cell r="AC91">
            <v>16.00958163325528</v>
          </cell>
          <cell r="AD91">
            <v>0</v>
          </cell>
          <cell r="AE91">
            <v>7.4275224971409859</v>
          </cell>
          <cell r="AF91">
            <v>16.149870997304792</v>
          </cell>
          <cell r="AG91">
            <v>0</v>
          </cell>
          <cell r="AH91">
            <v>7.492608644025478</v>
          </cell>
          <cell r="AI91">
            <v>16.269041544771337</v>
          </cell>
          <cell r="AJ91">
            <v>0</v>
          </cell>
          <cell r="AK91">
            <v>7.5478969312791415</v>
          </cell>
          <cell r="AL91">
            <v>16.409330846642302</v>
          </cell>
          <cell r="AM91">
            <v>0</v>
          </cell>
          <cell r="AN91">
            <v>7.612983135346524</v>
          </cell>
          <cell r="AO91">
            <v>16.561688189155724</v>
          </cell>
          <cell r="AP91">
            <v>0</v>
          </cell>
          <cell r="AQ91">
            <v>7.683668095365201</v>
          </cell>
          <cell r="AR91">
            <v>16.711028487063224</v>
          </cell>
          <cell r="AS91">
            <v>0</v>
          </cell>
          <cell r="AT91">
            <v>7.7529533801307675</v>
          </cell>
          <cell r="AU91">
            <v>16.855843321397764</v>
          </cell>
          <cell r="AV91">
            <v>0</v>
          </cell>
          <cell r="AW91">
            <v>7.8201391108125282</v>
          </cell>
          <cell r="AX91">
            <v>17.015743034308823</v>
          </cell>
          <cell r="AY91">
            <v>0</v>
          </cell>
          <cell r="AZ91">
            <v>7.894323355106974</v>
          </cell>
          <cell r="BA91">
            <v>17.187710650081094</v>
          </cell>
          <cell r="BB91">
            <v>0</v>
          </cell>
          <cell r="BC91">
            <v>7.9741064102915651</v>
          </cell>
          <cell r="BD91">
            <v>17.353644314422759</v>
          </cell>
          <cell r="BE91">
            <v>0</v>
          </cell>
          <cell r="BF91">
            <v>8.0510900600310844</v>
          </cell>
          <cell r="BG91">
            <v>25.404734374453845</v>
          </cell>
        </row>
        <row r="92">
          <cell r="A92" t="str">
            <v>SIRINHAEM-PE</v>
          </cell>
          <cell r="B92">
            <v>942.03499997731103</v>
          </cell>
          <cell r="C92">
            <v>0</v>
          </cell>
          <cell r="D92">
            <v>437.04991117020609</v>
          </cell>
          <cell r="E92">
            <v>1379.0849111475172</v>
          </cell>
          <cell r="G92">
            <v>4.0342255949835051E-5</v>
          </cell>
          <cell r="H92">
            <v>0</v>
          </cell>
          <cell r="I92">
            <v>2.420535356990094E-5</v>
          </cell>
          <cell r="K92">
            <v>36.812260546939832</v>
          </cell>
          <cell r="L92">
            <v>0</v>
          </cell>
          <cell r="M92">
            <v>17.078765687304202</v>
          </cell>
          <cell r="N92">
            <v>37.136645930217966</v>
          </cell>
          <cell r="O92">
            <v>0</v>
          </cell>
          <cell r="P92">
            <v>17.229261746964454</v>
          </cell>
          <cell r="Q92">
            <v>37.439162479469239</v>
          </cell>
          <cell r="R92">
            <v>0</v>
          </cell>
          <cell r="S92">
            <v>17.369612021137584</v>
          </cell>
          <cell r="T92">
            <v>37.727099963491632</v>
          </cell>
          <cell r="U92">
            <v>0</v>
          </cell>
          <cell r="V92">
            <v>17.503198406424758</v>
          </cell>
          <cell r="W92">
            <v>38.05877478685921</v>
          </cell>
          <cell r="X92">
            <v>0</v>
          </cell>
          <cell r="Y92">
            <v>17.657076394540365</v>
          </cell>
          <cell r="Z92">
            <v>38.375870497111727</v>
          </cell>
          <cell r="AA92">
            <v>0</v>
          </cell>
          <cell r="AB92">
            <v>17.804190515046496</v>
          </cell>
          <cell r="AC92">
            <v>38.682031872527944</v>
          </cell>
          <cell r="AD92">
            <v>0</v>
          </cell>
          <cell r="AE92">
            <v>17.946231734845519</v>
          </cell>
          <cell r="AF92">
            <v>39.020996236235455</v>
          </cell>
          <cell r="AG92">
            <v>0</v>
          </cell>
          <cell r="AH92">
            <v>18.103491584972787</v>
          </cell>
          <cell r="AI92">
            <v>39.308933736475439</v>
          </cell>
          <cell r="AJ92">
            <v>0</v>
          </cell>
          <cell r="AK92">
            <v>18.237078042053042</v>
          </cell>
          <cell r="AL92">
            <v>39.647897949948394</v>
          </cell>
          <cell r="AM92">
            <v>0</v>
          </cell>
          <cell r="AN92">
            <v>18.394338030344468</v>
          </cell>
          <cell r="AO92">
            <v>40.016020722555758</v>
          </cell>
          <cell r="AP92">
            <v>0</v>
          </cell>
          <cell r="AQ92">
            <v>18.565125621112688</v>
          </cell>
          <cell r="AR92">
            <v>40.376853772153453</v>
          </cell>
          <cell r="AS92">
            <v>0</v>
          </cell>
          <cell r="AT92">
            <v>18.732531344447249</v>
          </cell>
          <cell r="AU92">
            <v>40.72675248691484</v>
          </cell>
          <cell r="AV92">
            <v>0</v>
          </cell>
          <cell r="AW92">
            <v>18.894864167074701</v>
          </cell>
          <cell r="AX92">
            <v>41.113098984463882</v>
          </cell>
          <cell r="AY92">
            <v>0</v>
          </cell>
          <cell r="AZ92">
            <v>19.074106658725853</v>
          </cell>
          <cell r="BA92">
            <v>41.52860370824304</v>
          </cell>
          <cell r="BB92">
            <v>0</v>
          </cell>
          <cell r="BC92">
            <v>19.266876885595952</v>
          </cell>
          <cell r="BD92">
            <v>41.929529318907136</v>
          </cell>
          <cell r="BE92">
            <v>0</v>
          </cell>
          <cell r="BF92">
            <v>19.452883244856576</v>
          </cell>
          <cell r="BG92">
            <v>61.382412563763708</v>
          </cell>
        </row>
        <row r="93">
          <cell r="A93" t="str">
            <v>ANGRA DOS REIS-RJ</v>
          </cell>
          <cell r="B93">
            <v>101583.62708000012</v>
          </cell>
          <cell r="C93">
            <v>0</v>
          </cell>
          <cell r="D93">
            <v>47128.944458253362</v>
          </cell>
          <cell r="E93">
            <v>148712.57153825348</v>
          </cell>
          <cell r="G93">
            <v>4.3502764590197425E-3</v>
          </cell>
          <cell r="H93">
            <v>0</v>
          </cell>
          <cell r="I93">
            <v>2.6101658754118361E-3</v>
          </cell>
          <cell r="K93">
            <v>3969.6220920265209</v>
          </cell>
          <cell r="L93">
            <v>0</v>
          </cell>
          <cell r="M93">
            <v>1841.6756963463117</v>
          </cell>
          <cell r="N93">
            <v>4004.6019428876061</v>
          </cell>
          <cell r="O93">
            <v>0</v>
          </cell>
          <cell r="P93">
            <v>1857.9043243717085</v>
          </cell>
          <cell r="Q93">
            <v>4037.2235846794824</v>
          </cell>
          <cell r="R93">
            <v>0</v>
          </cell>
          <cell r="S93">
            <v>1873.0388893427792</v>
          </cell>
          <cell r="T93">
            <v>4068.2731040710009</v>
          </cell>
          <cell r="U93">
            <v>0</v>
          </cell>
          <cell r="V93">
            <v>1887.4440755049754</v>
          </cell>
          <cell r="W93">
            <v>4104.0390061549024</v>
          </cell>
          <cell r="X93">
            <v>0</v>
          </cell>
          <cell r="Y93">
            <v>1904.0373912107962</v>
          </cell>
          <cell r="Z93">
            <v>4138.2327806746762</v>
          </cell>
          <cell r="AA93">
            <v>0</v>
          </cell>
          <cell r="AB93">
            <v>1919.9013304020759</v>
          </cell>
          <cell r="AC93">
            <v>4171.2474595213534</v>
          </cell>
          <cell r="AD93">
            <v>0</v>
          </cell>
          <cell r="AE93">
            <v>1935.218237207449</v>
          </cell>
          <cell r="AF93">
            <v>4207.7994236385075</v>
          </cell>
          <cell r="AG93">
            <v>0</v>
          </cell>
          <cell r="AH93">
            <v>1952.1762334287887</v>
          </cell>
          <cell r="AI93">
            <v>4238.848944778837</v>
          </cell>
          <cell r="AJ93">
            <v>0</v>
          </cell>
          <cell r="AK93">
            <v>1966.5814273327371</v>
          </cell>
          <cell r="AL93">
            <v>4275.4008926955612</v>
          </cell>
          <cell r="AM93">
            <v>0</v>
          </cell>
          <cell r="AN93">
            <v>1983.5394384529036</v>
          </cell>
          <cell r="AO93">
            <v>4315.0971316390223</v>
          </cell>
          <cell r="AP93">
            <v>0</v>
          </cell>
          <cell r="AQ93">
            <v>2001.9561882880037</v>
          </cell>
          <cell r="AR93">
            <v>4354.0072888511786</v>
          </cell>
          <cell r="AS93">
            <v>0</v>
          </cell>
          <cell r="AT93">
            <v>2020.0082570229079</v>
          </cell>
          <cell r="AU93">
            <v>4391.7383503902392</v>
          </cell>
          <cell r="AV93">
            <v>0</v>
          </cell>
          <cell r="AW93">
            <v>2037.5132933719055</v>
          </cell>
          <cell r="AX93">
            <v>4433.3997308396183</v>
          </cell>
          <cell r="AY93">
            <v>0</v>
          </cell>
          <cell r="AZ93">
            <v>2056.8417710072576</v>
          </cell>
          <cell r="BA93">
            <v>4478.2053664172527</v>
          </cell>
          <cell r="BB93">
            <v>0</v>
          </cell>
          <cell r="BC93">
            <v>2077.6290016716925</v>
          </cell>
          <cell r="BD93">
            <v>4521.4388744307598</v>
          </cell>
          <cell r="BE93">
            <v>0</v>
          </cell>
          <cell r="BF93">
            <v>2097.6868558215861</v>
          </cell>
          <cell r="BG93">
            <v>6619.1257302523463</v>
          </cell>
        </row>
        <row r="94">
          <cell r="A94" t="str">
            <v>BARRA MANSA-RJ</v>
          </cell>
          <cell r="B94">
            <v>108.69457002148636</v>
          </cell>
          <cell r="C94">
            <v>0</v>
          </cell>
          <cell r="D94">
            <v>50.428011882486871</v>
          </cell>
          <cell r="E94">
            <v>159.12258190397324</v>
          </cell>
          <cell r="G94">
            <v>4.6547996245040611E-6</v>
          </cell>
          <cell r="H94">
            <v>0</v>
          </cell>
          <cell r="I94">
            <v>2.7928797747024263E-6</v>
          </cell>
          <cell r="K94">
            <v>4.2474991181483945</v>
          </cell>
          <cell r="L94">
            <v>0</v>
          </cell>
          <cell r="M94">
            <v>1.9705946094613853</v>
          </cell>
          <cell r="N94">
            <v>4.2849275892322929</v>
          </cell>
          <cell r="O94">
            <v>0</v>
          </cell>
          <cell r="P94">
            <v>1.9879592556742043</v>
          </cell>
          <cell r="Q94">
            <v>4.3198327745449863</v>
          </cell>
          <cell r="R94">
            <v>0</v>
          </cell>
          <cell r="S94">
            <v>2.0041532534598634</v>
          </cell>
          <cell r="T94">
            <v>4.3530557875112104</v>
          </cell>
          <cell r="U94">
            <v>0</v>
          </cell>
          <cell r="V94">
            <v>2.0195668152806703</v>
          </cell>
          <cell r="W94">
            <v>4.3913253340925573</v>
          </cell>
          <cell r="X94">
            <v>0</v>
          </cell>
          <cell r="Y94">
            <v>2.03732167763122</v>
          </cell>
          <cell r="Z94">
            <v>4.427912702802197</v>
          </cell>
          <cell r="AA94">
            <v>0</v>
          </cell>
          <cell r="AB94">
            <v>2.0542961064718557</v>
          </cell>
          <cell r="AC94">
            <v>4.4632384381080552</v>
          </cell>
          <cell r="AD94">
            <v>0</v>
          </cell>
          <cell r="AE94">
            <v>2.0706852101800557</v>
          </cell>
          <cell r="AF94">
            <v>4.5023490717540264</v>
          </cell>
          <cell r="AG94">
            <v>0</v>
          </cell>
          <cell r="AH94">
            <v>2.0888302810018811</v>
          </cell>
          <cell r="AI94">
            <v>4.5355720865914799</v>
          </cell>
          <cell r="AJ94">
            <v>0</v>
          </cell>
          <cell r="AK94">
            <v>2.1042438511063697</v>
          </cell>
          <cell r="AL94">
            <v>4.5746827029029768</v>
          </cell>
          <cell r="AM94">
            <v>0</v>
          </cell>
          <cell r="AN94">
            <v>2.1223889378699528</v>
          </cell>
          <cell r="AO94">
            <v>4.6171577133692958</v>
          </cell>
          <cell r="AP94">
            <v>0</v>
          </cell>
          <cell r="AQ94">
            <v>2.1420948763372119</v>
          </cell>
          <cell r="AR94">
            <v>4.6587916156940583</v>
          </cell>
          <cell r="AS94">
            <v>0</v>
          </cell>
          <cell r="AT94">
            <v>2.1614106057075904</v>
          </cell>
          <cell r="AU94">
            <v>4.6991638846150385</v>
          </cell>
          <cell r="AV94">
            <v>0</v>
          </cell>
          <cell r="AW94">
            <v>2.1801410099455327</v>
          </cell>
          <cell r="AX94">
            <v>4.7437415982152888</v>
          </cell>
          <cell r="AY94">
            <v>0</v>
          </cell>
          <cell r="AZ94">
            <v>2.2008224979582613</v>
          </cell>
          <cell r="BA94">
            <v>4.7916836675589538</v>
          </cell>
          <cell r="BB94">
            <v>0</v>
          </cell>
          <cell r="BC94">
            <v>2.2230648529908179</v>
          </cell>
          <cell r="BD94">
            <v>4.8379435590309114</v>
          </cell>
          <cell r="BE94">
            <v>0</v>
          </cell>
          <cell r="BF94">
            <v>2.2445267745134605</v>
          </cell>
          <cell r="BG94">
            <v>7.0824703335443715</v>
          </cell>
        </row>
        <row r="95">
          <cell r="A95" t="str">
            <v>DUQUE DE CAXIAS-RJ</v>
          </cell>
          <cell r="B95">
            <v>24114.979429728566</v>
          </cell>
          <cell r="C95">
            <v>0</v>
          </cell>
          <cell r="D95">
            <v>11187.959702015383</v>
          </cell>
          <cell r="E95">
            <v>35302.939131743951</v>
          </cell>
          <cell r="G95">
            <v>1.0327139356845004E-3</v>
          </cell>
          <cell r="H95">
            <v>0</v>
          </cell>
          <cell r="I95">
            <v>6.1962836141069802E-4</v>
          </cell>
          <cell r="K95">
            <v>942.35023738252141</v>
          </cell>
          <cell r="L95">
            <v>0</v>
          </cell>
          <cell r="M95">
            <v>437.19615857628906</v>
          </cell>
          <cell r="N95">
            <v>950.65411870884702</v>
          </cell>
          <cell r="O95">
            <v>0</v>
          </cell>
          <cell r="P95">
            <v>441.04867932450924</v>
          </cell>
          <cell r="Q95">
            <v>958.3981838046476</v>
          </cell>
          <cell r="R95">
            <v>0</v>
          </cell>
          <cell r="S95">
            <v>444.64147998979593</v>
          </cell>
          <cell r="T95">
            <v>965.7690421107776</v>
          </cell>
          <cell r="U95">
            <v>0</v>
          </cell>
          <cell r="V95">
            <v>448.06113311666445</v>
          </cell>
          <cell r="W95">
            <v>974.25952446340841</v>
          </cell>
          <cell r="X95">
            <v>0</v>
          </cell>
          <cell r="Y95">
            <v>452.00022722482947</v>
          </cell>
          <cell r="Z95">
            <v>982.37679880053895</v>
          </cell>
          <cell r="AA95">
            <v>0</v>
          </cell>
          <cell r="AB95">
            <v>455.76617433922911</v>
          </cell>
          <cell r="AC95">
            <v>990.21416712604412</v>
          </cell>
          <cell r="AD95">
            <v>0</v>
          </cell>
          <cell r="AE95">
            <v>459.40226120830454</v>
          </cell>
          <cell r="AF95">
            <v>998.89125307127404</v>
          </cell>
          <cell r="AG95">
            <v>0</v>
          </cell>
          <cell r="AH95">
            <v>463.42792697553455</v>
          </cell>
          <cell r="AI95">
            <v>1006.2621117925551</v>
          </cell>
          <cell r="AJ95">
            <v>0</v>
          </cell>
          <cell r="AK95">
            <v>466.84758194022089</v>
          </cell>
          <cell r="AL95">
            <v>1014.9391938919581</v>
          </cell>
          <cell r="AM95">
            <v>0</v>
          </cell>
          <cell r="AN95">
            <v>470.87325124428963</v>
          </cell>
          <cell r="AO95">
            <v>1024.3627005443172</v>
          </cell>
          <cell r="AP95">
            <v>0</v>
          </cell>
          <cell r="AQ95">
            <v>475.24521113784749</v>
          </cell>
          <cell r="AR95">
            <v>1033.5995989279486</v>
          </cell>
          <cell r="AS95">
            <v>0</v>
          </cell>
          <cell r="AT95">
            <v>479.53059923354351</v>
          </cell>
          <cell r="AU95">
            <v>1042.5565912999546</v>
          </cell>
          <cell r="AV95">
            <v>0</v>
          </cell>
          <cell r="AW95">
            <v>483.68612708391538</v>
          </cell>
          <cell r="AX95">
            <v>1052.4466037107113</v>
          </cell>
          <cell r="AY95">
            <v>0</v>
          </cell>
          <cell r="AZ95">
            <v>488.27452241870111</v>
          </cell>
          <cell r="BA95">
            <v>1063.0830321524684</v>
          </cell>
          <cell r="BB95">
            <v>0</v>
          </cell>
          <cell r="BC95">
            <v>493.20921174101773</v>
          </cell>
          <cell r="BD95">
            <v>1073.3462525787254</v>
          </cell>
          <cell r="BE95">
            <v>0</v>
          </cell>
          <cell r="BF95">
            <v>497.9707540695689</v>
          </cell>
          <cell r="BG95">
            <v>1571.3170066482944</v>
          </cell>
        </row>
        <row r="96">
          <cell r="A96" t="str">
            <v>GUAPIMIRIM-RJ</v>
          </cell>
          <cell r="B96">
            <v>20118.008168970169</v>
          </cell>
          <cell r="C96">
            <v>0</v>
          </cell>
          <cell r="D96">
            <v>9333.5955494027967</v>
          </cell>
          <cell r="E96">
            <v>29451.603718372964</v>
          </cell>
          <cell r="G96">
            <v>8.6154530858515289E-4</v>
          </cell>
          <cell r="H96">
            <v>0</v>
          </cell>
          <cell r="I96">
            <v>5.1692718515108991E-4</v>
          </cell>
          <cell r="K96">
            <v>786.1590688450334</v>
          </cell>
          <cell r="L96">
            <v>0</v>
          </cell>
          <cell r="M96">
            <v>364.7324649523519</v>
          </cell>
          <cell r="N96">
            <v>793.08661165484523</v>
          </cell>
          <cell r="O96">
            <v>0</v>
          </cell>
          <cell r="P96">
            <v>367.94644421821323</v>
          </cell>
          <cell r="Q96">
            <v>799.54712576444024</v>
          </cell>
          <cell r="R96">
            <v>0</v>
          </cell>
          <cell r="S96">
            <v>370.94375107241746</v>
          </cell>
          <cell r="T96">
            <v>805.69629076983267</v>
          </cell>
          <cell r="U96">
            <v>0</v>
          </cell>
          <cell r="V96">
            <v>373.79660897104679</v>
          </cell>
          <cell r="W96">
            <v>812.77950615579095</v>
          </cell>
          <cell r="X96">
            <v>0</v>
          </cell>
          <cell r="Y96">
            <v>377.08281237326543</v>
          </cell>
          <cell r="Z96">
            <v>819.55137141489411</v>
          </cell>
          <cell r="AA96">
            <v>0</v>
          </cell>
          <cell r="AB96">
            <v>380.22456727428772</v>
          </cell>
          <cell r="AC96">
            <v>826.08972407885551</v>
          </cell>
          <cell r="AD96">
            <v>0</v>
          </cell>
          <cell r="AE96">
            <v>383.25798579941261</v>
          </cell>
          <cell r="AF96">
            <v>833.32861418190032</v>
          </cell>
          <cell r="AG96">
            <v>0</v>
          </cell>
          <cell r="AH96">
            <v>386.61641191902339</v>
          </cell>
          <cell r="AI96">
            <v>839.47777953363391</v>
          </cell>
          <cell r="AJ96">
            <v>0</v>
          </cell>
          <cell r="AK96">
            <v>389.46927135085883</v>
          </cell>
          <cell r="AL96">
            <v>846.71666642828393</v>
          </cell>
          <cell r="AM96">
            <v>0</v>
          </cell>
          <cell r="AN96">
            <v>392.82770042109001</v>
          </cell>
          <cell r="AO96">
            <v>854.57826068611655</v>
          </cell>
          <cell r="AP96">
            <v>0</v>
          </cell>
          <cell r="AQ96">
            <v>396.47502365888539</v>
          </cell>
          <cell r="AR96">
            <v>862.28417632578567</v>
          </cell>
          <cell r="AS96">
            <v>0</v>
          </cell>
          <cell r="AT96">
            <v>400.05012406349692</v>
          </cell>
          <cell r="AU96">
            <v>869.75657937031292</v>
          </cell>
          <cell r="AV96">
            <v>0</v>
          </cell>
          <cell r="AW96">
            <v>403.51688809221105</v>
          </cell>
          <cell r="AX96">
            <v>878.0073577319788</v>
          </cell>
          <cell r="AY96">
            <v>0</v>
          </cell>
          <cell r="AZ96">
            <v>407.34477337391633</v>
          </cell>
          <cell r="BA96">
            <v>886.88083634735517</v>
          </cell>
          <cell r="BB96">
            <v>0</v>
          </cell>
          <cell r="BC96">
            <v>411.46155565801439</v>
          </cell>
          <cell r="BD96">
            <v>895.44296483587618</v>
          </cell>
          <cell r="BE96">
            <v>0</v>
          </cell>
          <cell r="BF96">
            <v>415.43388944091606</v>
          </cell>
          <cell r="BG96">
            <v>1310.8768542767923</v>
          </cell>
        </row>
        <row r="97">
          <cell r="A97" t="str">
            <v>ITABORAI-RJ</v>
          </cell>
          <cell r="B97">
            <v>18131.768420417342</v>
          </cell>
          <cell r="C97">
            <v>0</v>
          </cell>
          <cell r="D97">
            <v>8412.094856022346</v>
          </cell>
          <cell r="E97">
            <v>26543.86327643969</v>
          </cell>
          <cell r="G97">
            <v>7.7648541981691804E-4</v>
          </cell>
          <cell r="H97">
            <v>0</v>
          </cell>
          <cell r="I97">
            <v>4.6589125189014922E-4</v>
          </cell>
          <cell r="K97">
            <v>708.54202156528686</v>
          </cell>
          <cell r="L97">
            <v>0</v>
          </cell>
          <cell r="M97">
            <v>328.72263170288579</v>
          </cell>
          <cell r="N97">
            <v>714.78561192945494</v>
          </cell>
          <cell r="O97">
            <v>0</v>
          </cell>
          <cell r="P97">
            <v>331.61929658477521</v>
          </cell>
          <cell r="Q97">
            <v>720.60828307702366</v>
          </cell>
          <cell r="R97">
            <v>0</v>
          </cell>
          <cell r="S97">
            <v>334.32068100160751</v>
          </cell>
          <cell r="T97">
            <v>726.15034444414641</v>
          </cell>
          <cell r="U97">
            <v>0</v>
          </cell>
          <cell r="V97">
            <v>336.89187782784649</v>
          </cell>
          <cell r="W97">
            <v>732.5342379176675</v>
          </cell>
          <cell r="X97">
            <v>0</v>
          </cell>
          <cell r="Y97">
            <v>339.85363619731169</v>
          </cell>
          <cell r="Z97">
            <v>738.63752068905592</v>
          </cell>
          <cell r="AA97">
            <v>0</v>
          </cell>
          <cell r="AB97">
            <v>342.68520738570146</v>
          </cell>
          <cell r="AC97">
            <v>744.53034543384456</v>
          </cell>
          <cell r="AD97">
            <v>0</v>
          </cell>
          <cell r="AE97">
            <v>345.41913818828471</v>
          </cell>
          <cell r="AF97">
            <v>751.05454394628498</v>
          </cell>
          <cell r="AG97">
            <v>0</v>
          </cell>
          <cell r="AH97">
            <v>348.44598876645409</v>
          </cell>
          <cell r="AI97">
            <v>756.59660562555496</v>
          </cell>
          <cell r="AJ97">
            <v>0</v>
          </cell>
          <cell r="AK97">
            <v>351.01718697452657</v>
          </cell>
          <cell r="AL97">
            <v>763.1208012463635</v>
          </cell>
          <cell r="AM97">
            <v>0</v>
          </cell>
          <cell r="AN97">
            <v>354.04404021200327</v>
          </cell>
          <cell r="AO97">
            <v>770.20622467899557</v>
          </cell>
          <cell r="AP97">
            <v>0</v>
          </cell>
          <cell r="AQ97">
            <v>357.33126525668314</v>
          </cell>
          <cell r="AR97">
            <v>777.15133955678243</v>
          </cell>
          <cell r="AS97">
            <v>0</v>
          </cell>
          <cell r="AT97">
            <v>360.55339798829908</v>
          </cell>
          <cell r="AU97">
            <v>783.8859964079694</v>
          </cell>
          <cell r="AV97">
            <v>0</v>
          </cell>
          <cell r="AW97">
            <v>363.67789033410844</v>
          </cell>
          <cell r="AX97">
            <v>791.32218001448859</v>
          </cell>
          <cell r="AY97">
            <v>0</v>
          </cell>
          <cell r="AZ97">
            <v>367.1278506326064</v>
          </cell>
          <cell r="BA97">
            <v>799.31958502527334</v>
          </cell>
          <cell r="BB97">
            <v>0</v>
          </cell>
          <cell r="BC97">
            <v>370.83818529325504</v>
          </cell>
          <cell r="BD97">
            <v>807.0363793339252</v>
          </cell>
          <cell r="BE97">
            <v>0</v>
          </cell>
          <cell r="BF97">
            <v>374.41833277282831</v>
          </cell>
          <cell r="BG97">
            <v>1181.4547121067535</v>
          </cell>
        </row>
        <row r="98">
          <cell r="A98" t="str">
            <v>JAPERI-RJ</v>
          </cell>
          <cell r="B98">
            <v>9018.5131955977085</v>
          </cell>
          <cell r="C98">
            <v>0</v>
          </cell>
          <cell r="D98">
            <v>4184.0700092016141</v>
          </cell>
          <cell r="E98">
            <v>13202.583204799323</v>
          </cell>
          <cell r="G98">
            <v>3.8621406596626491E-4</v>
          </cell>
          <cell r="H98">
            <v>0</v>
          </cell>
          <cell r="I98">
            <v>2.3172843957975812E-4</v>
          </cell>
          <cell r="K98">
            <v>352.41987559947756</v>
          </cell>
          <cell r="L98">
            <v>0</v>
          </cell>
          <cell r="M98">
            <v>163.50249589366004</v>
          </cell>
          <cell r="N98">
            <v>355.52535879237729</v>
          </cell>
          <cell r="O98">
            <v>0</v>
          </cell>
          <cell r="P98">
            <v>164.94326051489398</v>
          </cell>
          <cell r="Q98">
            <v>358.42148206951134</v>
          </cell>
          <cell r="R98">
            <v>0</v>
          </cell>
          <cell r="S98">
            <v>166.28689509287318</v>
          </cell>
          <cell r="T98">
            <v>361.17803357686063</v>
          </cell>
          <cell r="U98">
            <v>0</v>
          </cell>
          <cell r="V98">
            <v>167.56577600334211</v>
          </cell>
          <cell r="W98">
            <v>364.35330176887049</v>
          </cell>
          <cell r="X98">
            <v>0</v>
          </cell>
          <cell r="Y98">
            <v>169.03891730527468</v>
          </cell>
          <cell r="Z98">
            <v>367.38899773266019</v>
          </cell>
          <cell r="AA98">
            <v>0</v>
          </cell>
          <cell r="AB98">
            <v>170.44730514338607</v>
          </cell>
          <cell r="AC98">
            <v>370.32001452528465</v>
          </cell>
          <cell r="AD98">
            <v>0</v>
          </cell>
          <cell r="AE98">
            <v>171.80712788363152</v>
          </cell>
          <cell r="AF98">
            <v>373.56506867614661</v>
          </cell>
          <cell r="AG98">
            <v>0</v>
          </cell>
          <cell r="AH98">
            <v>173.31264523016816</v>
          </cell>
          <cell r="AI98">
            <v>376.32162033875392</v>
          </cell>
          <cell r="AJ98">
            <v>0</v>
          </cell>
          <cell r="AK98">
            <v>174.59152682794365</v>
          </cell>
          <cell r="AL98">
            <v>379.56667305135466</v>
          </cell>
          <cell r="AM98">
            <v>0</v>
          </cell>
          <cell r="AN98">
            <v>176.09704549718623</v>
          </cell>
          <cell r="AO98">
            <v>383.09087340743434</v>
          </cell>
          <cell r="AP98">
            <v>0</v>
          </cell>
          <cell r="AQ98">
            <v>177.73206982327247</v>
          </cell>
          <cell r="AR98">
            <v>386.54528605588467</v>
          </cell>
          <cell r="AS98">
            <v>0</v>
          </cell>
          <cell r="AT98">
            <v>179.33471805284745</v>
          </cell>
          <cell r="AU98">
            <v>389.89501953316977</v>
          </cell>
          <cell r="AV98">
            <v>0</v>
          </cell>
          <cell r="AW98">
            <v>180.88880118455654</v>
          </cell>
          <cell r="AX98">
            <v>393.59368358100551</v>
          </cell>
          <cell r="AY98">
            <v>0</v>
          </cell>
          <cell r="AZ98">
            <v>182.60476797581867</v>
          </cell>
          <cell r="BA98">
            <v>397.57149208528159</v>
          </cell>
          <cell r="BB98">
            <v>0</v>
          </cell>
          <cell r="BC98">
            <v>184.45024169472322</v>
          </cell>
          <cell r="BD98">
            <v>401.4097283613375</v>
          </cell>
          <cell r="BE98">
            <v>0</v>
          </cell>
          <cell r="BF98">
            <v>186.23096194980656</v>
          </cell>
          <cell r="BG98">
            <v>587.640690311144</v>
          </cell>
        </row>
        <row r="99">
          <cell r="A99" t="str">
            <v>MACAE-RJ</v>
          </cell>
          <cell r="B99">
            <v>305017.24850795418</v>
          </cell>
          <cell r="C99">
            <v>0</v>
          </cell>
          <cell r="D99">
            <v>141510.41242522071</v>
          </cell>
          <cell r="E99">
            <v>446527.66093317489</v>
          </cell>
          <cell r="G99">
            <v>1.3062236444207167E-2</v>
          </cell>
          <cell r="H99">
            <v>0</v>
          </cell>
          <cell r="I99">
            <v>7.8373418665242719E-3</v>
          </cell>
          <cell r="K99">
            <v>11919.275211277651</v>
          </cell>
          <cell r="L99">
            <v>0</v>
          </cell>
          <cell r="M99">
            <v>5529.8562346187291</v>
          </cell>
          <cell r="N99">
            <v>12024.306486194269</v>
          </cell>
          <cell r="O99">
            <v>0</v>
          </cell>
          <cell r="P99">
            <v>5578.5846725535866</v>
          </cell>
          <cell r="Q99">
            <v>12122.256950330915</v>
          </cell>
          <cell r="R99">
            <v>0</v>
          </cell>
          <cell r="S99">
            <v>5624.0280525306116</v>
          </cell>
          <cell r="T99">
            <v>12215.486924929448</v>
          </cell>
          <cell r="U99">
            <v>0</v>
          </cell>
          <cell r="V99">
            <v>5667.2813835420902</v>
          </cell>
          <cell r="W99">
            <v>12322.878414656874</v>
          </cell>
          <cell r="X99">
            <v>0</v>
          </cell>
          <cell r="Y99">
            <v>5717.1048407831613</v>
          </cell>
          <cell r="Z99">
            <v>12425.549399341337</v>
          </cell>
          <cell r="AA99">
            <v>0</v>
          </cell>
          <cell r="AB99">
            <v>5764.7382559477028</v>
          </cell>
          <cell r="AC99">
            <v>12524.680005243574</v>
          </cell>
          <cell r="AD99">
            <v>0</v>
          </cell>
          <cell r="AE99">
            <v>5810.7291395548464</v>
          </cell>
          <cell r="AF99">
            <v>12634.431742241462</v>
          </cell>
          <cell r="AG99">
            <v>0</v>
          </cell>
          <cell r="AH99">
            <v>5861.6475945886259</v>
          </cell>
          <cell r="AI99">
            <v>12727.661722091016</v>
          </cell>
          <cell r="AJ99">
            <v>0</v>
          </cell>
          <cell r="AK99">
            <v>5904.9009488456622</v>
          </cell>
          <cell r="AL99">
            <v>12837.413410445135</v>
          </cell>
          <cell r="AM99">
            <v>0</v>
          </cell>
          <cell r="AN99">
            <v>5955.8194486149905</v>
          </cell>
          <cell r="AO99">
            <v>12956.606216674758</v>
          </cell>
          <cell r="AP99">
            <v>0</v>
          </cell>
          <cell r="AQ99">
            <v>6011.1179895573969</v>
          </cell>
          <cell r="AR99">
            <v>13073.438716488112</v>
          </cell>
          <cell r="AS99">
            <v>0</v>
          </cell>
          <cell r="AT99">
            <v>6065.3215309515299</v>
          </cell>
          <cell r="AU99">
            <v>13186.730837519241</v>
          </cell>
          <cell r="AV99">
            <v>0</v>
          </cell>
          <cell r="AW99">
            <v>6117.8825407882632</v>
          </cell>
          <cell r="AX99">
            <v>13311.824221157782</v>
          </cell>
          <cell r="AY99">
            <v>0</v>
          </cell>
          <cell r="AZ99">
            <v>6175.9186558163256</v>
          </cell>
          <cell r="BA99">
            <v>13446.358614882247</v>
          </cell>
          <cell r="BB99">
            <v>0</v>
          </cell>
          <cell r="BC99">
            <v>6238.3348549974471</v>
          </cell>
          <cell r="BD99">
            <v>13576.17250356375</v>
          </cell>
          <cell r="BE99">
            <v>0</v>
          </cell>
          <cell r="BF99">
            <v>6298.5610121020391</v>
          </cell>
          <cell r="BG99">
            <v>19874.73351566579</v>
          </cell>
        </row>
        <row r="100">
          <cell r="A100" t="str">
            <v>MAGE-RJ</v>
          </cell>
          <cell r="B100">
            <v>18131.768420417342</v>
          </cell>
          <cell r="C100">
            <v>0</v>
          </cell>
          <cell r="D100">
            <v>8412.094856022346</v>
          </cell>
          <cell r="E100">
            <v>26543.86327643969</v>
          </cell>
          <cell r="G100">
            <v>7.7648541981691804E-4</v>
          </cell>
          <cell r="H100">
            <v>0</v>
          </cell>
          <cell r="I100">
            <v>4.6589125189014922E-4</v>
          </cell>
          <cell r="K100">
            <v>708.54202156528686</v>
          </cell>
          <cell r="L100">
            <v>0</v>
          </cell>
          <cell r="M100">
            <v>328.72263170288579</v>
          </cell>
          <cell r="N100">
            <v>714.78561192945494</v>
          </cell>
          <cell r="O100">
            <v>0</v>
          </cell>
          <cell r="P100">
            <v>331.61929658477521</v>
          </cell>
          <cell r="Q100">
            <v>720.60828307702366</v>
          </cell>
          <cell r="R100">
            <v>0</v>
          </cell>
          <cell r="S100">
            <v>334.32068100160751</v>
          </cell>
          <cell r="T100">
            <v>726.15034444414641</v>
          </cell>
          <cell r="U100">
            <v>0</v>
          </cell>
          <cell r="V100">
            <v>336.89187782784649</v>
          </cell>
          <cell r="W100">
            <v>732.5342379176675</v>
          </cell>
          <cell r="X100">
            <v>0</v>
          </cell>
          <cell r="Y100">
            <v>339.85363619731169</v>
          </cell>
          <cell r="Z100">
            <v>738.63752068905592</v>
          </cell>
          <cell r="AA100">
            <v>0</v>
          </cell>
          <cell r="AB100">
            <v>342.68520738570146</v>
          </cell>
          <cell r="AC100">
            <v>744.53034543384456</v>
          </cell>
          <cell r="AD100">
            <v>0</v>
          </cell>
          <cell r="AE100">
            <v>345.41913818828471</v>
          </cell>
          <cell r="AF100">
            <v>751.05454394628498</v>
          </cell>
          <cell r="AG100">
            <v>0</v>
          </cell>
          <cell r="AH100">
            <v>348.44598876645409</v>
          </cell>
          <cell r="AI100">
            <v>756.59660562555496</v>
          </cell>
          <cell r="AJ100">
            <v>0</v>
          </cell>
          <cell r="AK100">
            <v>351.01718697452657</v>
          </cell>
          <cell r="AL100">
            <v>763.1208012463635</v>
          </cell>
          <cell r="AM100">
            <v>0</v>
          </cell>
          <cell r="AN100">
            <v>354.04404021200327</v>
          </cell>
          <cell r="AO100">
            <v>770.20622467899557</v>
          </cell>
          <cell r="AP100">
            <v>0</v>
          </cell>
          <cell r="AQ100">
            <v>357.33126525668314</v>
          </cell>
          <cell r="AR100">
            <v>777.15133955678243</v>
          </cell>
          <cell r="AS100">
            <v>0</v>
          </cell>
          <cell r="AT100">
            <v>360.55339798829908</v>
          </cell>
          <cell r="AU100">
            <v>783.8859964079694</v>
          </cell>
          <cell r="AV100">
            <v>0</v>
          </cell>
          <cell r="AW100">
            <v>363.67789033410844</v>
          </cell>
          <cell r="AX100">
            <v>791.32218001448859</v>
          </cell>
          <cell r="AY100">
            <v>0</v>
          </cell>
          <cell r="AZ100">
            <v>367.1278506326064</v>
          </cell>
          <cell r="BA100">
            <v>799.31958502527334</v>
          </cell>
          <cell r="BB100">
            <v>0</v>
          </cell>
          <cell r="BC100">
            <v>370.83818529325504</v>
          </cell>
          <cell r="BD100">
            <v>807.0363793339252</v>
          </cell>
          <cell r="BE100">
            <v>0</v>
          </cell>
          <cell r="BF100">
            <v>374.41833277282831</v>
          </cell>
          <cell r="BG100">
            <v>1181.4547121067535</v>
          </cell>
        </row>
        <row r="101">
          <cell r="A101" t="str">
            <v>MANGARATIBA-RJ</v>
          </cell>
          <cell r="B101">
            <v>76187.720248163751</v>
          </cell>
          <cell r="C101">
            <v>0</v>
          </cell>
          <cell r="D101">
            <v>35346.708315001524</v>
          </cell>
          <cell r="E101">
            <v>111534.42856316527</v>
          </cell>
          <cell r="G101">
            <v>3.2627073416166912E-3</v>
          </cell>
          <cell r="H101">
            <v>0</v>
          </cell>
          <cell r="I101">
            <v>1.9576244049700079E-3</v>
          </cell>
          <cell r="K101">
            <v>2977.2165666034889</v>
          </cell>
          <cell r="L101">
            <v>0</v>
          </cell>
          <cell r="M101">
            <v>1381.2567711386628</v>
          </cell>
          <cell r="N101">
            <v>3003.4514547280096</v>
          </cell>
          <cell r="O101">
            <v>0</v>
          </cell>
          <cell r="P101">
            <v>1393.4282421478315</v>
          </cell>
          <cell r="Q101">
            <v>3027.9176860520588</v>
          </cell>
          <cell r="R101">
            <v>0</v>
          </cell>
          <cell r="S101">
            <v>1404.7791658669216</v>
          </cell>
          <cell r="T101">
            <v>3051.2048255767972</v>
          </cell>
          <cell r="U101">
            <v>0</v>
          </cell>
          <cell r="V101">
            <v>1415.5830554797999</v>
          </cell>
          <cell r="W101">
            <v>3078.0292521179517</v>
          </cell>
          <cell r="X101">
            <v>0</v>
          </cell>
          <cell r="Y101">
            <v>1428.028042249065</v>
          </cell>
          <cell r="Z101">
            <v>3103.6745829869674</v>
          </cell>
          <cell r="AA101">
            <v>0</v>
          </cell>
          <cell r="AB101">
            <v>1439.925996632868</v>
          </cell>
          <cell r="AC101">
            <v>3128.4355921018787</v>
          </cell>
          <cell r="AD101">
            <v>0</v>
          </cell>
          <cell r="AE101">
            <v>1451.4136767275741</v>
          </cell>
          <cell r="AF101">
            <v>3155.8495651674939</v>
          </cell>
          <cell r="AG101">
            <v>0</v>
          </cell>
          <cell r="AH101">
            <v>1464.132173883256</v>
          </cell>
          <cell r="AI101">
            <v>3179.136706003841</v>
          </cell>
          <cell r="AJ101">
            <v>0</v>
          </cell>
          <cell r="AK101">
            <v>1474.9360693024485</v>
          </cell>
          <cell r="AL101">
            <v>3206.5506669191341</v>
          </cell>
          <cell r="AM101">
            <v>0</v>
          </cell>
          <cell r="AN101">
            <v>1487.6545776322507</v>
          </cell>
          <cell r="AO101">
            <v>3236.3228461025656</v>
          </cell>
          <cell r="AP101">
            <v>0</v>
          </cell>
          <cell r="AQ101">
            <v>1501.4671399973649</v>
          </cell>
          <cell r="AR101">
            <v>3265.5054639879977</v>
          </cell>
          <cell r="AS101">
            <v>0</v>
          </cell>
          <cell r="AT101">
            <v>1515.0061915375545</v>
          </cell>
          <cell r="AU101">
            <v>3293.8037601193246</v>
          </cell>
          <cell r="AV101">
            <v>0</v>
          </cell>
          <cell r="AW101">
            <v>1528.134968788647</v>
          </cell>
          <cell r="AX101">
            <v>3325.0497954309994</v>
          </cell>
          <cell r="AY101">
            <v>0</v>
          </cell>
          <cell r="AZ101">
            <v>1542.6313270033954</v>
          </cell>
          <cell r="BA101">
            <v>3358.6540220869506</v>
          </cell>
          <cell r="BB101">
            <v>0</v>
          </cell>
          <cell r="BC101">
            <v>1558.2217499890678</v>
          </cell>
          <cell r="BD101">
            <v>3391.0791530707634</v>
          </cell>
          <cell r="BE101">
            <v>0</v>
          </cell>
          <cell r="BF101">
            <v>1573.2651405892782</v>
          </cell>
          <cell r="BG101">
            <v>4964.3442936600413</v>
          </cell>
        </row>
        <row r="102">
          <cell r="A102" t="str">
            <v>NITEROI-RJ</v>
          </cell>
          <cell r="B102">
            <v>18131.768420417342</v>
          </cell>
          <cell r="C102">
            <v>0</v>
          </cell>
          <cell r="D102">
            <v>8412.094856022346</v>
          </cell>
          <cell r="E102">
            <v>26543.86327643969</v>
          </cell>
          <cell r="G102">
            <v>7.7648541981691804E-4</v>
          </cell>
          <cell r="H102">
            <v>0</v>
          </cell>
          <cell r="I102">
            <v>4.6589125189014922E-4</v>
          </cell>
          <cell r="K102">
            <v>708.54202156528686</v>
          </cell>
          <cell r="L102">
            <v>0</v>
          </cell>
          <cell r="M102">
            <v>328.72263170288579</v>
          </cell>
          <cell r="N102">
            <v>714.78561192945494</v>
          </cell>
          <cell r="O102">
            <v>0</v>
          </cell>
          <cell r="P102">
            <v>331.61929658477521</v>
          </cell>
          <cell r="Q102">
            <v>720.60828307702366</v>
          </cell>
          <cell r="R102">
            <v>0</v>
          </cell>
          <cell r="S102">
            <v>334.32068100160751</v>
          </cell>
          <cell r="T102">
            <v>726.15034444414641</v>
          </cell>
          <cell r="U102">
            <v>0</v>
          </cell>
          <cell r="V102">
            <v>336.89187782784649</v>
          </cell>
          <cell r="W102">
            <v>732.5342379176675</v>
          </cell>
          <cell r="X102">
            <v>0</v>
          </cell>
          <cell r="Y102">
            <v>339.85363619731169</v>
          </cell>
          <cell r="Z102">
            <v>738.63752068905592</v>
          </cell>
          <cell r="AA102">
            <v>0</v>
          </cell>
          <cell r="AB102">
            <v>342.68520738570146</v>
          </cell>
          <cell r="AC102">
            <v>744.53034543384456</v>
          </cell>
          <cell r="AD102">
            <v>0</v>
          </cell>
          <cell r="AE102">
            <v>345.41913818828471</v>
          </cell>
          <cell r="AF102">
            <v>751.05454394628498</v>
          </cell>
          <cell r="AG102">
            <v>0</v>
          </cell>
          <cell r="AH102">
            <v>348.44598876645409</v>
          </cell>
          <cell r="AI102">
            <v>756.59660562555496</v>
          </cell>
          <cell r="AJ102">
            <v>0</v>
          </cell>
          <cell r="AK102">
            <v>351.01718697452657</v>
          </cell>
          <cell r="AL102">
            <v>763.1208012463635</v>
          </cell>
          <cell r="AM102">
            <v>0</v>
          </cell>
          <cell r="AN102">
            <v>354.04404021200327</v>
          </cell>
          <cell r="AO102">
            <v>770.20622467899557</v>
          </cell>
          <cell r="AP102">
            <v>0</v>
          </cell>
          <cell r="AQ102">
            <v>357.33126525668314</v>
          </cell>
          <cell r="AR102">
            <v>777.15133955678243</v>
          </cell>
          <cell r="AS102">
            <v>0</v>
          </cell>
          <cell r="AT102">
            <v>360.55339798829908</v>
          </cell>
          <cell r="AU102">
            <v>783.8859964079694</v>
          </cell>
          <cell r="AV102">
            <v>0</v>
          </cell>
          <cell r="AW102">
            <v>363.67789033410844</v>
          </cell>
          <cell r="AX102">
            <v>791.32218001448859</v>
          </cell>
          <cell r="AY102">
            <v>0</v>
          </cell>
          <cell r="AZ102">
            <v>367.1278506326064</v>
          </cell>
          <cell r="BA102">
            <v>799.31958502527334</v>
          </cell>
          <cell r="BB102">
            <v>0</v>
          </cell>
          <cell r="BC102">
            <v>370.83818529325504</v>
          </cell>
          <cell r="BD102">
            <v>807.0363793339252</v>
          </cell>
          <cell r="BE102">
            <v>0</v>
          </cell>
          <cell r="BF102">
            <v>374.41833277282831</v>
          </cell>
          <cell r="BG102">
            <v>1181.4547121067535</v>
          </cell>
        </row>
        <row r="103">
          <cell r="A103" t="str">
            <v>PARACAMBI-RJ</v>
          </cell>
          <cell r="B103">
            <v>40.541359080267988</v>
          </cell>
          <cell r="C103">
            <v>0</v>
          </cell>
          <cell r="D103">
            <v>18.808852521591348</v>
          </cell>
          <cell r="E103">
            <v>59.350211601859336</v>
          </cell>
          <cell r="G103">
            <v>1.7361667927515774E-6</v>
          </cell>
          <cell r="H103">
            <v>0</v>
          </cell>
          <cell r="I103">
            <v>1.0417000756509426E-6</v>
          </cell>
          <cell r="K103">
            <v>1.5842501323473281</v>
          </cell>
          <cell r="L103">
            <v>0</v>
          </cell>
          <cell r="M103">
            <v>0.73500068722864442</v>
          </cell>
          <cell r="N103">
            <v>1.5982103613241556</v>
          </cell>
          <cell r="O103">
            <v>0</v>
          </cell>
          <cell r="P103">
            <v>0.74147742619800183</v>
          </cell>
          <cell r="Q103">
            <v>1.6112294445336062</v>
          </cell>
          <cell r="R103">
            <v>0</v>
          </cell>
          <cell r="S103">
            <v>0.74751753178049496</v>
          </cell>
          <cell r="T103">
            <v>1.6236211040077257</v>
          </cell>
          <cell r="U103">
            <v>0</v>
          </cell>
          <cell r="V103">
            <v>0.75326654706580043</v>
          </cell>
          <cell r="W103">
            <v>1.637895040870319</v>
          </cell>
          <cell r="X103">
            <v>0</v>
          </cell>
          <cell r="Y103">
            <v>0.75988883049570943</v>
          </cell>
          <cell r="Z103">
            <v>1.6515415519367544</v>
          </cell>
          <cell r="AA103">
            <v>0</v>
          </cell>
          <cell r="AB103">
            <v>0.766220024544084</v>
          </cell>
          <cell r="AC103">
            <v>1.6647174936560711</v>
          </cell>
          <cell r="AD103">
            <v>0</v>
          </cell>
          <cell r="AE103">
            <v>0.77233290155630774</v>
          </cell>
          <cell r="AF103">
            <v>1.6793051427188044</v>
          </cell>
          <cell r="AG103">
            <v>0</v>
          </cell>
          <cell r="AH103">
            <v>0.77910072658730145</v>
          </cell>
          <cell r="AI103">
            <v>1.691696802890863</v>
          </cell>
          <cell r="AJ103">
            <v>0</v>
          </cell>
          <cell r="AK103">
            <v>0.78484974496228954</v>
          </cell>
          <cell r="AL103">
            <v>1.706284445488111</v>
          </cell>
          <cell r="AM103">
            <v>0</v>
          </cell>
          <cell r="AN103">
            <v>0.79161757593930726</v>
          </cell>
          <cell r="AO103">
            <v>1.7221269540045234</v>
          </cell>
          <cell r="AP103">
            <v>0</v>
          </cell>
          <cell r="AQ103">
            <v>0.79896757996671086</v>
          </cell>
          <cell r="AR103">
            <v>1.7376557424594328</v>
          </cell>
          <cell r="AS103">
            <v>0</v>
          </cell>
          <cell r="AT103">
            <v>0.80617204215968874</v>
          </cell>
          <cell r="AU103">
            <v>1.7527139615672231</v>
          </cell>
          <cell r="AV103">
            <v>0</v>
          </cell>
          <cell r="AW103">
            <v>0.81315818731651568</v>
          </cell>
          <cell r="AX103">
            <v>1.7693407451654088</v>
          </cell>
          <cell r="AY103">
            <v>0</v>
          </cell>
          <cell r="AZ103">
            <v>0.82087205592717905</v>
          </cell>
          <cell r="BA103">
            <v>1.7872223803559102</v>
          </cell>
          <cell r="BB103">
            <v>0</v>
          </cell>
          <cell r="BC103">
            <v>0.82916810330091106</v>
          </cell>
          <cell r="BD103">
            <v>1.8044765897502537</v>
          </cell>
          <cell r="BE103">
            <v>0</v>
          </cell>
          <cell r="BF103">
            <v>0.83717306129310876</v>
          </cell>
          <cell r="BG103">
            <v>2.6416496510433625</v>
          </cell>
        </row>
        <row r="104">
          <cell r="A104" t="str">
            <v>PARATI-RJ</v>
          </cell>
          <cell r="B104">
            <v>76187.720248163751</v>
          </cell>
          <cell r="C104">
            <v>0</v>
          </cell>
          <cell r="D104">
            <v>35346.708315001524</v>
          </cell>
          <cell r="E104">
            <v>111534.42856316527</v>
          </cell>
          <cell r="G104">
            <v>3.2627073416166912E-3</v>
          </cell>
          <cell r="H104">
            <v>0</v>
          </cell>
          <cell r="I104">
            <v>1.9576244049700079E-3</v>
          </cell>
          <cell r="K104">
            <v>2977.2165666034889</v>
          </cell>
          <cell r="L104">
            <v>0</v>
          </cell>
          <cell r="M104">
            <v>1381.2567711386628</v>
          </cell>
          <cell r="N104">
            <v>3003.4514547280096</v>
          </cell>
          <cell r="O104">
            <v>0</v>
          </cell>
          <cell r="P104">
            <v>1393.4282421478315</v>
          </cell>
          <cell r="Q104">
            <v>3027.9176860520588</v>
          </cell>
          <cell r="R104">
            <v>0</v>
          </cell>
          <cell r="S104">
            <v>1404.7791658669216</v>
          </cell>
          <cell r="T104">
            <v>3051.2048255767972</v>
          </cell>
          <cell r="U104">
            <v>0</v>
          </cell>
          <cell r="V104">
            <v>1415.5830554797999</v>
          </cell>
          <cell r="W104">
            <v>3078.0292521179517</v>
          </cell>
          <cell r="X104">
            <v>0</v>
          </cell>
          <cell r="Y104">
            <v>1428.028042249065</v>
          </cell>
          <cell r="Z104">
            <v>3103.6745829869674</v>
          </cell>
          <cell r="AA104">
            <v>0</v>
          </cell>
          <cell r="AB104">
            <v>1439.925996632868</v>
          </cell>
          <cell r="AC104">
            <v>3128.4355921018787</v>
          </cell>
          <cell r="AD104">
            <v>0</v>
          </cell>
          <cell r="AE104">
            <v>1451.4136767275741</v>
          </cell>
          <cell r="AF104">
            <v>3155.8495651674939</v>
          </cell>
          <cell r="AG104">
            <v>0</v>
          </cell>
          <cell r="AH104">
            <v>1464.132173883256</v>
          </cell>
          <cell r="AI104">
            <v>3179.136706003841</v>
          </cell>
          <cell r="AJ104">
            <v>0</v>
          </cell>
          <cell r="AK104">
            <v>1474.9360693024485</v>
          </cell>
          <cell r="AL104">
            <v>3206.5506669191341</v>
          </cell>
          <cell r="AM104">
            <v>0</v>
          </cell>
          <cell r="AN104">
            <v>1487.6545776322507</v>
          </cell>
          <cell r="AO104">
            <v>3236.3228461025656</v>
          </cell>
          <cell r="AP104">
            <v>0</v>
          </cell>
          <cell r="AQ104">
            <v>1501.4671399973649</v>
          </cell>
          <cell r="AR104">
            <v>3265.5054639879977</v>
          </cell>
          <cell r="AS104">
            <v>0</v>
          </cell>
          <cell r="AT104">
            <v>1515.0061915375545</v>
          </cell>
          <cell r="AU104">
            <v>3293.8037601193246</v>
          </cell>
          <cell r="AV104">
            <v>0</v>
          </cell>
          <cell r="AW104">
            <v>1528.134968788647</v>
          </cell>
          <cell r="AX104">
            <v>3325.0497954309994</v>
          </cell>
          <cell r="AY104">
            <v>0</v>
          </cell>
          <cell r="AZ104">
            <v>1542.6313270033954</v>
          </cell>
          <cell r="BA104">
            <v>3358.6540220869506</v>
          </cell>
          <cell r="BB104">
            <v>0</v>
          </cell>
          <cell r="BC104">
            <v>1558.2217499890678</v>
          </cell>
          <cell r="BD104">
            <v>3391.0791530707634</v>
          </cell>
          <cell r="BE104">
            <v>0</v>
          </cell>
          <cell r="BF104">
            <v>1573.2651405892782</v>
          </cell>
          <cell r="BG104">
            <v>4964.3442936600413</v>
          </cell>
        </row>
        <row r="105">
          <cell r="A105" t="str">
            <v>PIRAI-RJ</v>
          </cell>
          <cell r="B105">
            <v>246.03605791035227</v>
          </cell>
          <cell r="C105">
            <v>0</v>
          </cell>
          <cell r="D105">
            <v>114.14654153717963</v>
          </cell>
          <cell r="E105">
            <v>360.18259944753191</v>
          </cell>
          <cell r="G105">
            <v>1.0536391558006793E-5</v>
          </cell>
          <cell r="H105">
            <v>0</v>
          </cell>
          <cell r="I105">
            <v>6.3218349348040529E-6</v>
          </cell>
          <cell r="K105">
            <v>9.6144447583752264</v>
          </cell>
          <cell r="L105">
            <v>0</v>
          </cell>
          <cell r="M105">
            <v>4.4605478392842297</v>
          </cell>
          <cell r="N105">
            <v>9.6991661338521595</v>
          </cell>
          <cell r="O105">
            <v>0</v>
          </cell>
          <cell r="P105">
            <v>4.4998536583363258</v>
          </cell>
          <cell r="Q105">
            <v>9.7781759150516034</v>
          </cell>
          <cell r="R105">
            <v>0</v>
          </cell>
          <cell r="S105">
            <v>4.5365096511444758</v>
          </cell>
          <cell r="T105">
            <v>9.8533780078562252</v>
          </cell>
          <cell r="U105">
            <v>0</v>
          </cell>
          <cell r="V105">
            <v>4.5713990847932697</v>
          </cell>
          <cell r="W105">
            <v>9.9400032033653467</v>
          </cell>
          <cell r="X105">
            <v>0</v>
          </cell>
          <cell r="Y105">
            <v>4.6115881792494759</v>
          </cell>
          <cell r="Z105">
            <v>10.022820697972969</v>
          </cell>
          <cell r="AA105">
            <v>0</v>
          </cell>
          <cell r="AB105">
            <v>4.6500107201032117</v>
          </cell>
          <cell r="AC105">
            <v>10.102782416904466</v>
          </cell>
          <cell r="AD105">
            <v>0</v>
          </cell>
          <cell r="AE105">
            <v>4.6871083457550942</v>
          </cell>
          <cell r="AF105">
            <v>10.191311458628707</v>
          </cell>
          <cell r="AG105">
            <v>0</v>
          </cell>
          <cell r="AH105">
            <v>4.7281806982619718</v>
          </cell>
          <cell r="AI105">
            <v>10.26651355566896</v>
          </cell>
          <cell r="AJ105">
            <v>0</v>
          </cell>
          <cell r="AK105">
            <v>4.7630701506613295</v>
          </cell>
          <cell r="AL105">
            <v>10.355042558155677</v>
          </cell>
          <cell r="AM105">
            <v>0</v>
          </cell>
          <cell r="AN105">
            <v>4.8041425392532418</v>
          </cell>
          <cell r="AO105">
            <v>10.451187049391702</v>
          </cell>
          <cell r="AP105">
            <v>0</v>
          </cell>
          <cell r="AQ105">
            <v>4.8487480003811525</v>
          </cell>
          <cell r="AR105">
            <v>10.545427646703823</v>
          </cell>
          <cell r="AS105">
            <v>0</v>
          </cell>
          <cell r="AT105">
            <v>4.8924702020422997</v>
          </cell>
          <cell r="AU105">
            <v>10.636812468339818</v>
          </cell>
          <cell r="AV105">
            <v>0</v>
          </cell>
          <cell r="AW105">
            <v>4.9348674885015935</v>
          </cell>
          <cell r="AX105">
            <v>10.737716542229565</v>
          </cell>
          <cell r="AY105">
            <v>0</v>
          </cell>
          <cell r="AZ105">
            <v>4.9816811589670653</v>
          </cell>
          <cell r="BA105">
            <v>10.84623601792231</v>
          </cell>
          <cell r="BB105">
            <v>0</v>
          </cell>
          <cell r="BC105">
            <v>5.0320279366374763</v>
          </cell>
          <cell r="BD105">
            <v>10.950947792713556</v>
          </cell>
          <cell r="BE105">
            <v>0</v>
          </cell>
          <cell r="BF105">
            <v>5.0806081607054177</v>
          </cell>
          <cell r="BG105">
            <v>16.031555953418973</v>
          </cell>
        </row>
        <row r="106">
          <cell r="A106" t="str">
            <v>RESENDE-RJ</v>
          </cell>
          <cell r="B106">
            <v>474.28397953098977</v>
          </cell>
          <cell r="C106">
            <v>0</v>
          </cell>
          <cell r="D106">
            <v>220.0404137091121</v>
          </cell>
          <cell r="E106">
            <v>694.32439324010193</v>
          </cell>
          <cell r="G106">
            <v>2.0311013598864533E-5</v>
          </cell>
          <cell r="H106">
            <v>0</v>
          </cell>
          <cell r="I106">
            <v>1.2186608159318677E-5</v>
          </cell>
          <cell r="K106">
            <v>18.53377573885767</v>
          </cell>
          <cell r="L106">
            <v>0</v>
          </cell>
          <cell r="M106">
            <v>8.5986029774340125</v>
          </cell>
          <cell r="N106">
            <v>18.697093227577881</v>
          </cell>
          <cell r="O106">
            <v>0</v>
          </cell>
          <cell r="P106">
            <v>8.6743728480663318</v>
          </cell>
          <cell r="Q106">
            <v>18.849400469725285</v>
          </cell>
          <cell r="R106">
            <v>0</v>
          </cell>
          <cell r="S106">
            <v>8.745034645732769</v>
          </cell>
          <cell r="T106">
            <v>18.994367626764642</v>
          </cell>
          <cell r="U106">
            <v>0</v>
          </cell>
          <cell r="V106">
            <v>8.8122910453640841</v>
          </cell>
          <cell r="W106">
            <v>19.161355111455553</v>
          </cell>
          <cell r="X106">
            <v>0</v>
          </cell>
          <cell r="Y106">
            <v>8.8897636069647152</v>
          </cell>
          <cell r="Z106">
            <v>19.321002486929277</v>
          </cell>
          <cell r="AA106">
            <v>0</v>
          </cell>
          <cell r="AB106">
            <v>8.9638307812422422</v>
          </cell>
          <cell r="AC106">
            <v>19.475144780490115</v>
          </cell>
          <cell r="AD106">
            <v>0</v>
          </cell>
          <cell r="AE106">
            <v>9.0353439150274415</v>
          </cell>
          <cell r="AF106">
            <v>19.645802311624585</v>
          </cell>
          <cell r="AG106">
            <v>0</v>
          </cell>
          <cell r="AH106">
            <v>9.1145191341441425</v>
          </cell>
          <cell r="AI106">
            <v>19.790769476828974</v>
          </cell>
          <cell r="AJ106">
            <v>0</v>
          </cell>
          <cell r="AK106">
            <v>9.1817755699209407</v>
          </cell>
          <cell r="AL106">
            <v>19.961426932325228</v>
          </cell>
          <cell r="AM106">
            <v>0</v>
          </cell>
          <cell r="AN106">
            <v>9.2609508585988038</v>
          </cell>
          <cell r="AO106">
            <v>20.146764773862333</v>
          </cell>
          <cell r="AP106">
            <v>0</v>
          </cell>
          <cell r="AQ106">
            <v>9.3469368550915171</v>
          </cell>
          <cell r="AR106">
            <v>20.328432476987611</v>
          </cell>
          <cell r="AS106">
            <v>0</v>
          </cell>
          <cell r="AT106">
            <v>9.4312201913383582</v>
          </cell>
          <cell r="AU106">
            <v>20.504595098199992</v>
          </cell>
          <cell r="AV106">
            <v>0</v>
          </cell>
          <cell r="AW106">
            <v>9.5129494870928681</v>
          </cell>
          <cell r="AX106">
            <v>20.699107992455339</v>
          </cell>
          <cell r="AY106">
            <v>0</v>
          </cell>
          <cell r="AZ106">
            <v>9.6031922511551429</v>
          </cell>
          <cell r="BA106">
            <v>20.908301105145046</v>
          </cell>
          <cell r="BB106">
            <v>0</v>
          </cell>
          <cell r="BC106">
            <v>9.7002457898636241</v>
          </cell>
          <cell r="BD106">
            <v>21.110154108617568</v>
          </cell>
          <cell r="BE106">
            <v>0</v>
          </cell>
          <cell r="BF106">
            <v>9.7938939412490029</v>
          </cell>
          <cell r="BG106">
            <v>30.904048049866571</v>
          </cell>
        </row>
        <row r="107">
          <cell r="A107" t="str">
            <v>RIO DAS FLORES-RJ</v>
          </cell>
          <cell r="B107">
            <v>60.017627253721166</v>
          </cell>
          <cell r="C107">
            <v>0</v>
          </cell>
          <cell r="D107">
            <v>27.844717723351199</v>
          </cell>
          <cell r="E107">
            <v>87.862344977072368</v>
          </cell>
          <cell r="G107">
            <v>2.5702298536994173E-6</v>
          </cell>
          <cell r="H107">
            <v>0</v>
          </cell>
          <cell r="I107">
            <v>1.5421379122196451E-6</v>
          </cell>
          <cell r="K107">
            <v>2.3453316829271884</v>
          </cell>
          <cell r="L107">
            <v>0</v>
          </cell>
          <cell r="M107">
            <v>1.0880986300922519</v>
          </cell>
          <cell r="N107">
            <v>2.3659984745226295</v>
          </cell>
          <cell r="O107">
            <v>0</v>
          </cell>
          <cell r="P107">
            <v>1.09768682629734</v>
          </cell>
          <cell r="Q107">
            <v>2.3852719892980696</v>
          </cell>
          <cell r="R107">
            <v>0</v>
          </cell>
          <cell r="S107">
            <v>1.1066286282903484</v>
          </cell>
          <cell r="T107">
            <v>2.4036166628917752</v>
          </cell>
          <cell r="U107">
            <v>0</v>
          </cell>
          <cell r="V107">
            <v>1.1151394987766154</v>
          </cell>
          <cell r="W107">
            <v>2.4247478691832596</v>
          </cell>
          <cell r="X107">
            <v>0</v>
          </cell>
          <cell r="Y107">
            <v>1.1249431597164929</v>
          </cell>
          <cell r="Z107">
            <v>2.4449502312421512</v>
          </cell>
          <cell r="AA107">
            <v>0</v>
          </cell>
          <cell r="AB107">
            <v>1.1343158905051671</v>
          </cell>
          <cell r="AC107">
            <v>2.4644559601265978</v>
          </cell>
          <cell r="AD107">
            <v>0</v>
          </cell>
          <cell r="AE107">
            <v>1.1433654236804387</v>
          </cell>
          <cell r="AF107">
            <v>2.4860515875011457</v>
          </cell>
          <cell r="AG107">
            <v>0</v>
          </cell>
          <cell r="AH107">
            <v>1.1533845451219369</v>
          </cell>
          <cell r="AI107">
            <v>2.504396262128084</v>
          </cell>
          <cell r="AJ107">
            <v>0</v>
          </cell>
          <cell r="AK107">
            <v>1.1618954201821852</v>
          </cell>
          <cell r="AL107">
            <v>2.5259918799310959</v>
          </cell>
          <cell r="AM107">
            <v>0</v>
          </cell>
          <cell r="AN107">
            <v>1.1719145504262065</v>
          </cell>
          <cell r="AO107">
            <v>2.5494452074088305</v>
          </cell>
          <cell r="AP107">
            <v>0</v>
          </cell>
          <cell r="AQ107">
            <v>1.1827955325155504</v>
          </cell>
          <cell r="AR107">
            <v>2.5724341021654999</v>
          </cell>
          <cell r="AS107">
            <v>0</v>
          </cell>
          <cell r="AT107">
            <v>1.1934610537578347</v>
          </cell>
          <cell r="AU107">
            <v>2.5947263637477245</v>
          </cell>
          <cell r="AV107">
            <v>0</v>
          </cell>
          <cell r="AW107">
            <v>1.2038033773867165</v>
          </cell>
          <cell r="AX107">
            <v>2.6193407359114316</v>
          </cell>
          <cell r="AY107">
            <v>0</v>
          </cell>
          <cell r="AZ107">
            <v>1.2152230263936068</v>
          </cell>
          <cell r="BA107">
            <v>2.6458127965403238</v>
          </cell>
          <cell r="BB107">
            <v>0</v>
          </cell>
          <cell r="BC107">
            <v>1.2275045357029037</v>
          </cell>
          <cell r="BD107">
            <v>2.6713560129366232</v>
          </cell>
          <cell r="BE107">
            <v>0</v>
          </cell>
          <cell r="BF107">
            <v>1.2393551148609974</v>
          </cell>
          <cell r="BG107">
            <v>3.9107111277976205</v>
          </cell>
        </row>
        <row r="108">
          <cell r="A108" t="str">
            <v>RIO DE JANEIRO-RJ</v>
          </cell>
          <cell r="B108">
            <v>72527.075388352168</v>
          </cell>
          <cell r="C108">
            <v>0</v>
          </cell>
          <cell r="D108">
            <v>33648.380215891775</v>
          </cell>
          <cell r="E108">
            <v>106175.45560424394</v>
          </cell>
          <cell r="G108">
            <v>3.1059417523556514E-3</v>
          </cell>
          <cell r="H108">
            <v>0</v>
          </cell>
          <cell r="I108">
            <v>1.8635650514133844E-3</v>
          </cell>
          <cell r="K108">
            <v>2834.1681529538414</v>
          </cell>
          <cell r="L108">
            <v>0</v>
          </cell>
          <cell r="M108">
            <v>1314.8905577531066</v>
          </cell>
          <cell r="N108">
            <v>2859.1425149982019</v>
          </cell>
          <cell r="O108">
            <v>0</v>
          </cell>
          <cell r="P108">
            <v>1326.4772175533176</v>
          </cell>
          <cell r="Q108">
            <v>2882.4332001365456</v>
          </cell>
          <cell r="R108">
            <v>0</v>
          </cell>
          <cell r="S108">
            <v>1337.2827554749192</v>
          </cell>
          <cell r="T108">
            <v>2904.6014461266923</v>
          </cell>
          <cell r="U108">
            <v>0</v>
          </cell>
          <cell r="V108">
            <v>1347.5675430218932</v>
          </cell>
          <cell r="W108">
            <v>2930.1370206216716</v>
          </cell>
          <cell r="X108">
            <v>0</v>
          </cell>
          <cell r="Y108">
            <v>1359.4145767785344</v>
          </cell>
          <cell r="Z108">
            <v>2954.5501522817067</v>
          </cell>
          <cell r="AA108">
            <v>0</v>
          </cell>
          <cell r="AB108">
            <v>1370.74086179862</v>
          </cell>
          <cell r="AC108">
            <v>2978.1214518155334</v>
          </cell>
          <cell r="AD108">
            <v>0</v>
          </cell>
          <cell r="AE108">
            <v>1381.6765852662886</v>
          </cell>
          <cell r="AF108">
            <v>3004.2182464793959</v>
          </cell>
          <cell r="AG108">
            <v>0</v>
          </cell>
          <cell r="AH108">
            <v>1393.7839878638736</v>
          </cell>
          <cell r="AI108">
            <v>3026.3864937181311</v>
          </cell>
          <cell r="AJ108">
            <v>0</v>
          </cell>
          <cell r="AK108">
            <v>1404.0687809381818</v>
          </cell>
          <cell r="AL108">
            <v>3052.4832768154665</v>
          </cell>
          <cell r="AM108">
            <v>0</v>
          </cell>
          <cell r="AN108">
            <v>1416.176194172996</v>
          </cell>
          <cell r="AO108">
            <v>3080.8249712129218</v>
          </cell>
          <cell r="AP108">
            <v>0</v>
          </cell>
          <cell r="AQ108">
            <v>1429.3250946611311</v>
          </cell>
          <cell r="AR108">
            <v>3108.6054313777895</v>
          </cell>
          <cell r="AS108">
            <v>0</v>
          </cell>
          <cell r="AT108">
            <v>1442.2136258908833</v>
          </cell>
          <cell r="AU108">
            <v>3135.5440594164484</v>
          </cell>
          <cell r="AV108">
            <v>0</v>
          </cell>
          <cell r="AW108">
            <v>1454.7115955682191</v>
          </cell>
          <cell r="AX108">
            <v>3165.2887945424682</v>
          </cell>
          <cell r="AY108">
            <v>0</v>
          </cell>
          <cell r="AZ108">
            <v>1468.5114370869439</v>
          </cell>
          <cell r="BA108">
            <v>3197.2784153383759</v>
          </cell>
          <cell r="BB108">
            <v>0</v>
          </cell>
          <cell r="BC108">
            <v>1483.3527760787799</v>
          </cell>
          <cell r="BD108">
            <v>3228.1455932993399</v>
          </cell>
          <cell r="BE108">
            <v>0</v>
          </cell>
          <cell r="BF108">
            <v>1497.6733663340603</v>
          </cell>
          <cell r="BG108">
            <v>4725.8189596334005</v>
          </cell>
        </row>
        <row r="109">
          <cell r="A109" t="str">
            <v>SAO GONCALO-RJ</v>
          </cell>
          <cell r="B109">
            <v>18131.768420417342</v>
          </cell>
          <cell r="C109">
            <v>0</v>
          </cell>
          <cell r="D109">
            <v>8412.094856022346</v>
          </cell>
          <cell r="E109">
            <v>26543.86327643969</v>
          </cell>
          <cell r="G109">
            <v>7.7648541981691804E-4</v>
          </cell>
          <cell r="H109">
            <v>0</v>
          </cell>
          <cell r="I109">
            <v>4.6589125189014922E-4</v>
          </cell>
          <cell r="K109">
            <v>708.54202156528686</v>
          </cell>
          <cell r="L109">
            <v>0</v>
          </cell>
          <cell r="M109">
            <v>328.72263170288579</v>
          </cell>
          <cell r="N109">
            <v>714.78561192945494</v>
          </cell>
          <cell r="O109">
            <v>0</v>
          </cell>
          <cell r="P109">
            <v>331.61929658477521</v>
          </cell>
          <cell r="Q109">
            <v>720.60828307702366</v>
          </cell>
          <cell r="R109">
            <v>0</v>
          </cell>
          <cell r="S109">
            <v>334.32068100160751</v>
          </cell>
          <cell r="T109">
            <v>726.15034444414641</v>
          </cell>
          <cell r="U109">
            <v>0</v>
          </cell>
          <cell r="V109">
            <v>336.89187782784649</v>
          </cell>
          <cell r="W109">
            <v>732.5342379176675</v>
          </cell>
          <cell r="X109">
            <v>0</v>
          </cell>
          <cell r="Y109">
            <v>339.85363619731169</v>
          </cell>
          <cell r="Z109">
            <v>738.63752068905592</v>
          </cell>
          <cell r="AA109">
            <v>0</v>
          </cell>
          <cell r="AB109">
            <v>342.68520738570146</v>
          </cell>
          <cell r="AC109">
            <v>744.53034543384456</v>
          </cell>
          <cell r="AD109">
            <v>0</v>
          </cell>
          <cell r="AE109">
            <v>345.41913818828471</v>
          </cell>
          <cell r="AF109">
            <v>751.05454394628498</v>
          </cell>
          <cell r="AG109">
            <v>0</v>
          </cell>
          <cell r="AH109">
            <v>348.44598876645409</v>
          </cell>
          <cell r="AI109">
            <v>756.59660562555496</v>
          </cell>
          <cell r="AJ109">
            <v>0</v>
          </cell>
          <cell r="AK109">
            <v>351.01718697452657</v>
          </cell>
          <cell r="AL109">
            <v>763.1208012463635</v>
          </cell>
          <cell r="AM109">
            <v>0</v>
          </cell>
          <cell r="AN109">
            <v>354.04404021200327</v>
          </cell>
          <cell r="AO109">
            <v>770.20622467899557</v>
          </cell>
          <cell r="AP109">
            <v>0</v>
          </cell>
          <cell r="AQ109">
            <v>357.33126525668314</v>
          </cell>
          <cell r="AR109">
            <v>777.15133955678243</v>
          </cell>
          <cell r="AS109">
            <v>0</v>
          </cell>
          <cell r="AT109">
            <v>360.55339798829908</v>
          </cell>
          <cell r="AU109">
            <v>783.8859964079694</v>
          </cell>
          <cell r="AV109">
            <v>0</v>
          </cell>
          <cell r="AW109">
            <v>363.67789033410844</v>
          </cell>
          <cell r="AX109">
            <v>791.32218001448859</v>
          </cell>
          <cell r="AY109">
            <v>0</v>
          </cell>
          <cell r="AZ109">
            <v>367.1278506326064</v>
          </cell>
          <cell r="BA109">
            <v>799.31958502527334</v>
          </cell>
          <cell r="BB109">
            <v>0</v>
          </cell>
          <cell r="BC109">
            <v>370.83818529325504</v>
          </cell>
          <cell r="BD109">
            <v>807.0363793339252</v>
          </cell>
          <cell r="BE109">
            <v>0</v>
          </cell>
          <cell r="BF109">
            <v>374.41833277282831</v>
          </cell>
          <cell r="BG109">
            <v>1181.4547121067535</v>
          </cell>
        </row>
        <row r="110">
          <cell r="A110" t="str">
            <v>VOLTA REDONDA-RJ</v>
          </cell>
          <cell r="B110">
            <v>4381.9365904405859</v>
          </cell>
          <cell r="C110">
            <v>0</v>
          </cell>
          <cell r="D110">
            <v>2032.9658639558613</v>
          </cell>
          <cell r="E110">
            <v>6414.902454396447</v>
          </cell>
          <cell r="G110">
            <v>1.8765460677337819E-4</v>
          </cell>
          <cell r="H110">
            <v>0</v>
          </cell>
          <cell r="I110">
            <v>1.1259276406402651E-4</v>
          </cell>
          <cell r="K110">
            <v>171.23460537172519</v>
          </cell>
          <cell r="L110">
            <v>0</v>
          </cell>
          <cell r="M110">
            <v>79.442980660550745</v>
          </cell>
          <cell r="N110">
            <v>172.7435049141252</v>
          </cell>
          <cell r="O110">
            <v>0</v>
          </cell>
          <cell r="P110">
            <v>80.143022793335902</v>
          </cell>
          <cell r="Q110">
            <v>174.15068016388759</v>
          </cell>
          <cell r="R110">
            <v>0</v>
          </cell>
          <cell r="S110">
            <v>80.795871150236053</v>
          </cell>
          <cell r="T110">
            <v>175.49003995097354</v>
          </cell>
          <cell r="U110">
            <v>0</v>
          </cell>
          <cell r="V110">
            <v>81.417256841519986</v>
          </cell>
          <cell r="W110">
            <v>177.03284679432576</v>
          </cell>
          <cell r="X110">
            <v>0</v>
          </cell>
          <cell r="Y110">
            <v>82.133030232745796</v>
          </cell>
          <cell r="Z110">
            <v>178.5078379522559</v>
          </cell>
          <cell r="AA110">
            <v>0</v>
          </cell>
          <cell r="AB110">
            <v>82.817341057324313</v>
          </cell>
          <cell r="AC110">
            <v>179.93196734611945</v>
          </cell>
          <cell r="AD110">
            <v>0</v>
          </cell>
          <cell r="AE110">
            <v>83.478054956917376</v>
          </cell>
          <cell r="AF110">
            <v>181.50868195674553</v>
          </cell>
          <cell r="AG110">
            <v>0</v>
          </cell>
          <cell r="AH110">
            <v>84.209559297516677</v>
          </cell>
          <cell r="AI110">
            <v>182.84804181926864</v>
          </cell>
          <cell r="AJ110">
            <v>0</v>
          </cell>
          <cell r="AK110">
            <v>84.830945322750765</v>
          </cell>
          <cell r="AL110">
            <v>184.42475573106896</v>
          </cell>
          <cell r="AM110">
            <v>0</v>
          </cell>
          <cell r="AN110">
            <v>85.562450306029561</v>
          </cell>
          <cell r="AO110">
            <v>186.13710256223928</v>
          </cell>
          <cell r="AP110">
            <v>0</v>
          </cell>
          <cell r="AQ110">
            <v>86.356879805144231</v>
          </cell>
          <cell r="AR110">
            <v>187.81554077643563</v>
          </cell>
          <cell r="AS110">
            <v>0</v>
          </cell>
          <cell r="AT110">
            <v>87.135578329664625</v>
          </cell>
          <cell r="AU110">
            <v>189.44311722656539</v>
          </cell>
          <cell r="AV110">
            <v>0</v>
          </cell>
          <cell r="AW110">
            <v>87.890679929199521</v>
          </cell>
          <cell r="AX110">
            <v>191.24023289025038</v>
          </cell>
          <cell r="AY110">
            <v>0</v>
          </cell>
          <cell r="AZ110">
            <v>88.724437945352676</v>
          </cell>
          <cell r="BA110">
            <v>193.1729799247795</v>
          </cell>
          <cell r="BB110">
            <v>0</v>
          </cell>
          <cell r="BC110">
            <v>89.621121094800372</v>
          </cell>
          <cell r="BD110">
            <v>195.03791127388655</v>
          </cell>
          <cell r="BE110">
            <v>0</v>
          </cell>
          <cell r="BF110">
            <v>90.486341677600805</v>
          </cell>
          <cell r="BG110">
            <v>285.52425295148737</v>
          </cell>
        </row>
        <row r="111">
          <cell r="A111" t="str">
            <v>GALINHOS-RN</v>
          </cell>
          <cell r="B111">
            <v>1550.8851413891718</v>
          </cell>
          <cell r="C111">
            <v>0</v>
          </cell>
          <cell r="D111">
            <v>719.52126332424518</v>
          </cell>
          <cell r="E111">
            <v>2270.406404713417</v>
          </cell>
          <cell r="G111">
            <v>6.6416009303502517E-5</v>
          </cell>
          <cell r="H111">
            <v>0</v>
          </cell>
          <cell r="I111">
            <v>3.9849605582101369E-5</v>
          </cell>
          <cell r="K111">
            <v>60.604529454394871</v>
          </cell>
          <cell r="L111">
            <v>0</v>
          </cell>
          <cell r="M111">
            <v>28.117006202896135</v>
          </cell>
          <cell r="N111">
            <v>61.138569560146777</v>
          </cell>
          <cell r="O111">
            <v>0</v>
          </cell>
          <cell r="P111">
            <v>28.364769930114683</v>
          </cell>
          <cell r="Q111">
            <v>61.636606704487932</v>
          </cell>
          <cell r="R111">
            <v>0</v>
          </cell>
          <cell r="S111">
            <v>28.595830511526465</v>
          </cell>
          <cell r="T111">
            <v>62.110642133776729</v>
          </cell>
          <cell r="U111">
            <v>0</v>
          </cell>
          <cell r="V111">
            <v>28.81575560989198</v>
          </cell>
          <cell r="W111">
            <v>62.656682944729653</v>
          </cell>
          <cell r="X111">
            <v>0</v>
          </cell>
          <cell r="Y111">
            <v>29.069087052313016</v>
          </cell>
          <cell r="Z111">
            <v>63.178721961794537</v>
          </cell>
          <cell r="AA111">
            <v>0</v>
          </cell>
          <cell r="AB111">
            <v>29.311283046715552</v>
          </cell>
          <cell r="AC111">
            <v>63.682759633443382</v>
          </cell>
          <cell r="AD111">
            <v>0</v>
          </cell>
          <cell r="AE111">
            <v>29.5451274551042</v>
          </cell>
          <cell r="AF111">
            <v>64.240801314641089</v>
          </cell>
          <cell r="AG111">
            <v>0</v>
          </cell>
          <cell r="AH111">
            <v>29.804026503340562</v>
          </cell>
          <cell r="AI111">
            <v>64.71483677062912</v>
          </cell>
          <cell r="AJ111">
            <v>0</v>
          </cell>
          <cell r="AK111">
            <v>30.023951719900012</v>
          </cell>
          <cell r="AL111">
            <v>65.272878204493608</v>
          </cell>
          <cell r="AM111">
            <v>0</v>
          </cell>
          <cell r="AN111">
            <v>30.282850995597922</v>
          </cell>
          <cell r="AO111">
            <v>65.87892377419908</v>
          </cell>
          <cell r="AP111">
            <v>0</v>
          </cell>
          <cell r="AQ111">
            <v>30.564020948797609</v>
          </cell>
          <cell r="AR111">
            <v>66.472968172928091</v>
          </cell>
          <cell r="AS111">
            <v>0</v>
          </cell>
          <cell r="AT111">
            <v>30.839623287255662</v>
          </cell>
          <cell r="AU111">
            <v>67.049011226241049</v>
          </cell>
          <cell r="AV111">
            <v>0</v>
          </cell>
          <cell r="AW111">
            <v>31.106874039699832</v>
          </cell>
          <cell r="AX111">
            <v>67.685058764274132</v>
          </cell>
          <cell r="AY111">
            <v>0</v>
          </cell>
          <cell r="AZ111">
            <v>31.401963412190277</v>
          </cell>
          <cell r="BA111">
            <v>68.36910989008328</v>
          </cell>
          <cell r="BB111">
            <v>0</v>
          </cell>
          <cell r="BC111">
            <v>31.719323680717729</v>
          </cell>
          <cell r="BD111">
            <v>69.029159222004395</v>
          </cell>
          <cell r="BE111">
            <v>0</v>
          </cell>
          <cell r="BF111">
            <v>32.025548501226673</v>
          </cell>
          <cell r="BG111">
            <v>101.05470772323108</v>
          </cell>
        </row>
        <row r="112">
          <cell r="A112" t="str">
            <v>GUAMARE-RN</v>
          </cell>
          <cell r="B112">
            <v>12155.566143521453</v>
          </cell>
          <cell r="C112">
            <v>0</v>
          </cell>
          <cell r="D112">
            <v>5639.4816576640678</v>
          </cell>
          <cell r="E112">
            <v>17795.047801185523</v>
          </cell>
          <cell r="G112">
            <v>5.2055704999166982E-4</v>
          </cell>
          <cell r="H112">
            <v>0</v>
          </cell>
          <cell r="I112">
            <v>3.123342299950008E-4</v>
          </cell>
          <cell r="K112">
            <v>475.00768865450834</v>
          </cell>
          <cell r="L112">
            <v>0</v>
          </cell>
          <cell r="M112">
            <v>220.37617070143995</v>
          </cell>
          <cell r="N112">
            <v>479.193401481021</v>
          </cell>
          <cell r="O112">
            <v>0</v>
          </cell>
          <cell r="P112">
            <v>222.31809940640696</v>
          </cell>
          <cell r="Q112">
            <v>483.0969294009202</v>
          </cell>
          <cell r="R112">
            <v>0</v>
          </cell>
          <cell r="S112">
            <v>224.12911177963508</v>
          </cell>
          <cell r="T112">
            <v>486.81233608147636</v>
          </cell>
          <cell r="U112">
            <v>0</v>
          </cell>
          <cell r="V112">
            <v>225.85284618681877</v>
          </cell>
          <cell r="W112">
            <v>491.09210833376255</v>
          </cell>
          <cell r="X112">
            <v>0</v>
          </cell>
          <cell r="Y112">
            <v>227.83841366851141</v>
          </cell>
          <cell r="Z112">
            <v>495.18375872880546</v>
          </cell>
          <cell r="AA112">
            <v>0</v>
          </cell>
          <cell r="AB112">
            <v>229.7367034587011</v>
          </cell>
          <cell r="AC112">
            <v>499.13431773091571</v>
          </cell>
          <cell r="AD112">
            <v>0</v>
          </cell>
          <cell r="AE112">
            <v>231.56953498026354</v>
          </cell>
          <cell r="AF112">
            <v>503.50815070255965</v>
          </cell>
          <cell r="AG112">
            <v>0</v>
          </cell>
          <cell r="AH112">
            <v>233.59874038132432</v>
          </cell>
          <cell r="AI112">
            <v>507.22355759237973</v>
          </cell>
          <cell r="AJ112">
            <v>0</v>
          </cell>
          <cell r="AK112">
            <v>235.3224757148914</v>
          </cell>
          <cell r="AL112">
            <v>511.59738862546919</v>
          </cell>
          <cell r="AM112">
            <v>0</v>
          </cell>
          <cell r="AN112">
            <v>237.35168289875597</v>
          </cell>
          <cell r="AO112">
            <v>516.34746766868216</v>
          </cell>
          <cell r="AP112">
            <v>0</v>
          </cell>
          <cell r="AQ112">
            <v>239.55544375278558</v>
          </cell>
          <cell r="AR112">
            <v>521.00348363545504</v>
          </cell>
          <cell r="AS112">
            <v>0</v>
          </cell>
          <cell r="AT112">
            <v>241.71556661748417</v>
          </cell>
          <cell r="AU112">
            <v>525.51840820929533</v>
          </cell>
          <cell r="AV112">
            <v>0</v>
          </cell>
          <cell r="AW112">
            <v>243.81023121355551</v>
          </cell>
          <cell r="AX112">
            <v>530.50363742624415</v>
          </cell>
          <cell r="AY112">
            <v>0</v>
          </cell>
          <cell r="AZ112">
            <v>246.12309003838433</v>
          </cell>
          <cell r="BA112">
            <v>535.86511035767955</v>
          </cell>
          <cell r="BB112">
            <v>0</v>
          </cell>
          <cell r="BC112">
            <v>248.61050424621902</v>
          </cell>
          <cell r="BD112">
            <v>541.03846143187172</v>
          </cell>
          <cell r="BE112">
            <v>0</v>
          </cell>
          <cell r="BF112">
            <v>251.01064076255079</v>
          </cell>
          <cell r="BG112">
            <v>792.04910219442252</v>
          </cell>
        </row>
        <row r="113">
          <cell r="A113" t="str">
            <v>MACAIBA-RN</v>
          </cell>
          <cell r="B113">
            <v>482.10120504302029</v>
          </cell>
          <cell r="C113">
            <v>0</v>
          </cell>
          <cell r="D113">
            <v>223.66715551351714</v>
          </cell>
          <cell r="E113">
            <v>705.76836055653746</v>
          </cell>
          <cell r="G113">
            <v>2.0645783020840905E-5</v>
          </cell>
          <cell r="H113">
            <v>0</v>
          </cell>
          <cell r="I113">
            <v>1.2387469812504499E-5</v>
          </cell>
          <cell r="K113">
            <v>18.839252438035498</v>
          </cell>
          <cell r="L113">
            <v>0</v>
          </cell>
          <cell r="M113">
            <v>8.74032654699141</v>
          </cell>
          <cell r="N113">
            <v>19.005261752106097</v>
          </cell>
          <cell r="O113">
            <v>0</v>
          </cell>
          <cell r="P113">
            <v>8.8173452689265606</v>
          </cell>
          <cell r="Q113">
            <v>19.160079346933255</v>
          </cell>
          <cell r="R113">
            <v>0</v>
          </cell>
          <cell r="S113">
            <v>8.8891717258083265</v>
          </cell>
          <cell r="T113">
            <v>19.307435876178559</v>
          </cell>
          <cell r="U113">
            <v>0</v>
          </cell>
          <cell r="V113">
            <v>8.9575366563319694</v>
          </cell>
          <cell r="W113">
            <v>19.477175675688969</v>
          </cell>
          <cell r="X113">
            <v>0</v>
          </cell>
          <cell r="Y113">
            <v>9.0362861332642659</v>
          </cell>
          <cell r="Z113">
            <v>19.639454385111009</v>
          </cell>
          <cell r="AA113">
            <v>0</v>
          </cell>
          <cell r="AB113">
            <v>9.111574094727013</v>
          </cell>
          <cell r="AC113">
            <v>19.796137276966771</v>
          </cell>
          <cell r="AD113">
            <v>0</v>
          </cell>
          <cell r="AE113">
            <v>9.1842659195875953</v>
          </cell>
          <cell r="AF113">
            <v>19.969607613221758</v>
          </cell>
          <cell r="AG113">
            <v>0</v>
          </cell>
          <cell r="AH113">
            <v>9.2647461175134307</v>
          </cell>
          <cell r="AI113">
            <v>20.116964150766666</v>
          </cell>
          <cell r="AJ113">
            <v>0</v>
          </cell>
          <cell r="AK113">
            <v>9.3331110847783112</v>
          </cell>
          <cell r="AL113">
            <v>20.290434410136758</v>
          </cell>
          <cell r="AM113">
            <v>0</v>
          </cell>
          <cell r="AN113">
            <v>9.4135913534118263</v>
          </cell>
          <cell r="AO113">
            <v>20.478827020052591</v>
          </cell>
          <cell r="AP113">
            <v>0</v>
          </cell>
          <cell r="AQ113">
            <v>9.5009945850515596</v>
          </cell>
          <cell r="AR113">
            <v>20.663488999739744</v>
          </cell>
          <cell r="AS113">
            <v>0</v>
          </cell>
          <cell r="AT113">
            <v>9.5866670929229603</v>
          </cell>
          <cell r="AU113">
            <v>20.842555161860613</v>
          </cell>
          <cell r="AV113">
            <v>0</v>
          </cell>
          <cell r="AW113">
            <v>9.6697434641921962</v>
          </cell>
          <cell r="AX113">
            <v>21.040274049202409</v>
          </cell>
          <cell r="AY113">
            <v>0</v>
          </cell>
          <cell r="AZ113">
            <v>9.7614736241353128</v>
          </cell>
          <cell r="BA113">
            <v>21.252915116720942</v>
          </cell>
          <cell r="BB113">
            <v>0</v>
          </cell>
          <cell r="BC113">
            <v>9.8601268150175301</v>
          </cell>
          <cell r="BD113">
            <v>21.458095094151108</v>
          </cell>
          <cell r="BE113">
            <v>0</v>
          </cell>
          <cell r="BF113">
            <v>9.9553184904301961</v>
          </cell>
          <cell r="BG113">
            <v>31.413413584581306</v>
          </cell>
        </row>
        <row r="114">
          <cell r="A114" t="str">
            <v>MACAU-RN</v>
          </cell>
          <cell r="B114">
            <v>2487.752645781753</v>
          </cell>
          <cell r="C114">
            <v>0</v>
          </cell>
          <cell r="D114">
            <v>1154.1737545617173</v>
          </cell>
          <cell r="E114">
            <v>3641.92640034347</v>
          </cell>
          <cell r="G114">
            <v>1.0653696941029157E-4</v>
          </cell>
          <cell r="H114">
            <v>0</v>
          </cell>
          <cell r="I114">
            <v>6.3922181646174707E-5</v>
          </cell>
          <cell r="K114">
            <v>97.214857807897275</v>
          </cell>
          <cell r="L114">
            <v>0</v>
          </cell>
          <cell r="M114">
            <v>45.102086999210186</v>
          </cell>
          <cell r="N114">
            <v>98.071503893788503</v>
          </cell>
          <cell r="O114">
            <v>0</v>
          </cell>
          <cell r="P114">
            <v>45.499521245929827</v>
          </cell>
          <cell r="Q114">
            <v>98.870398144862762</v>
          </cell>
          <cell r="R114">
            <v>0</v>
          </cell>
          <cell r="S114">
            <v>45.870162215658986</v>
          </cell>
          <cell r="T114">
            <v>99.630791588539168</v>
          </cell>
          <cell r="U114">
            <v>0</v>
          </cell>
          <cell r="V114">
            <v>46.222940916499816</v>
          </cell>
          <cell r="W114">
            <v>100.5066878337867</v>
          </cell>
          <cell r="X114">
            <v>0</v>
          </cell>
          <cell r="Y114">
            <v>46.629306255443055</v>
          </cell>
          <cell r="Z114">
            <v>101.34408314517719</v>
          </cell>
          <cell r="AA114">
            <v>0</v>
          </cell>
          <cell r="AB114">
            <v>47.017809381685503</v>
          </cell>
          <cell r="AC114">
            <v>102.15260275617489</v>
          </cell>
          <cell r="AD114">
            <v>0</v>
          </cell>
          <cell r="AE114">
            <v>47.392915848402339</v>
          </cell>
          <cell r="AF114">
            <v>103.04774942552307</v>
          </cell>
          <cell r="AG114">
            <v>0</v>
          </cell>
          <cell r="AH114">
            <v>47.808212104102786</v>
          </cell>
          <cell r="AI114">
            <v>103.80814291202735</v>
          </cell>
          <cell r="AJ114">
            <v>0</v>
          </cell>
          <cell r="AK114">
            <v>48.160990994536817</v>
          </cell>
          <cell r="AL114">
            <v>104.70328918463183</v>
          </cell>
          <cell r="AM114">
            <v>0</v>
          </cell>
          <cell r="AN114">
            <v>48.576287615105073</v>
          </cell>
          <cell r="AO114">
            <v>105.67543820409348</v>
          </cell>
          <cell r="AP114">
            <v>0</v>
          </cell>
          <cell r="AQ114">
            <v>49.027308310525697</v>
          </cell>
          <cell r="AR114">
            <v>106.62833631705507</v>
          </cell>
          <cell r="AS114">
            <v>0</v>
          </cell>
          <cell r="AT114">
            <v>49.469398074870547</v>
          </cell>
          <cell r="AU114">
            <v>107.55235872962388</v>
          </cell>
          <cell r="AV114">
            <v>0</v>
          </cell>
          <cell r="AW114">
            <v>49.898091179689786</v>
          </cell>
          <cell r="AX114">
            <v>108.57263347683528</v>
          </cell>
          <cell r="AY114">
            <v>0</v>
          </cell>
          <cell r="AZ114">
            <v>50.371439816261038</v>
          </cell>
          <cell r="BA114">
            <v>109.66991009176074</v>
          </cell>
          <cell r="BB114">
            <v>0</v>
          </cell>
          <cell r="BC114">
            <v>50.88051287823388</v>
          </cell>
          <cell r="BD114">
            <v>110.72868577282917</v>
          </cell>
          <cell r="BE114">
            <v>0</v>
          </cell>
          <cell r="BF114">
            <v>51.37172372750593</v>
          </cell>
          <cell r="BG114">
            <v>162.1004095003351</v>
          </cell>
        </row>
        <row r="115">
          <cell r="A115" t="str">
            <v>MOSSORO-RN</v>
          </cell>
          <cell r="B115">
            <v>65.188208255513359</v>
          </cell>
          <cell r="C115">
            <v>0</v>
          </cell>
          <cell r="D115">
            <v>30.243569111660612</v>
          </cell>
          <cell r="E115">
            <v>95.431777367173964</v>
          </cell>
          <cell r="G115">
            <v>2.7916578284441767E-6</v>
          </cell>
          <cell r="H115">
            <v>0</v>
          </cell>
          <cell r="I115">
            <v>1.6749946970664999E-6</v>
          </cell>
          <cell r="K115">
            <v>2.5473844463824906</v>
          </cell>
          <cell r="L115">
            <v>0</v>
          </cell>
          <cell r="M115">
            <v>1.1818394586166299</v>
          </cell>
          <cell r="N115">
            <v>2.5698317035658103</v>
          </cell>
          <cell r="O115">
            <v>0</v>
          </cell>
          <cell r="P115">
            <v>1.1922536878957999</v>
          </cell>
          <cell r="Q115">
            <v>2.5907656516821818</v>
          </cell>
          <cell r="R115">
            <v>0</v>
          </cell>
          <cell r="S115">
            <v>1.201965835429317</v>
          </cell>
          <cell r="T115">
            <v>2.6106907379830866</v>
          </cell>
          <cell r="U115">
            <v>0</v>
          </cell>
          <cell r="V115">
            <v>1.2112099262586506</v>
          </cell>
          <cell r="W115">
            <v>2.6336424196714705</v>
          </cell>
          <cell r="X115">
            <v>0</v>
          </cell>
          <cell r="Y115">
            <v>1.2218581827835793</v>
          </cell>
          <cell r="Z115">
            <v>2.6555852362306949</v>
          </cell>
          <cell r="AA115">
            <v>0</v>
          </cell>
          <cell r="AB115">
            <v>1.2320383840766431</v>
          </cell>
          <cell r="AC115">
            <v>2.6767714039430488</v>
          </cell>
          <cell r="AD115">
            <v>0</v>
          </cell>
          <cell r="AE115">
            <v>1.241867543945808</v>
          </cell>
          <cell r="AF115">
            <v>2.700227517073766</v>
          </cell>
          <cell r="AG115">
            <v>0</v>
          </cell>
          <cell r="AH115">
            <v>1.2527498231186349</v>
          </cell>
          <cell r="AI115">
            <v>2.7201526044969171</v>
          </cell>
          <cell r="AJ115">
            <v>0</v>
          </cell>
          <cell r="AK115">
            <v>1.261993918916003</v>
          </cell>
          <cell r="AL115">
            <v>2.7436087072315005</v>
          </cell>
          <cell r="AM115">
            <v>0</v>
          </cell>
          <cell r="AN115">
            <v>1.2728762076496998</v>
          </cell>
          <cell r="AO115">
            <v>2.769082563261164</v>
          </cell>
          <cell r="AP115">
            <v>0</v>
          </cell>
          <cell r="AQ115">
            <v>1.2846945976614554</v>
          </cell>
          <cell r="AR115">
            <v>2.7940519752078674</v>
          </cell>
          <cell r="AS115">
            <v>0</v>
          </cell>
          <cell r="AT115">
            <v>1.2962789646501143</v>
          </cell>
          <cell r="AU115">
            <v>2.8182647383077004</v>
          </cell>
          <cell r="AV115">
            <v>0</v>
          </cell>
          <cell r="AW115">
            <v>1.3075122902148739</v>
          </cell>
          <cell r="AX115">
            <v>2.8449996642304338</v>
          </cell>
          <cell r="AY115">
            <v>0</v>
          </cell>
          <cell r="AZ115">
            <v>1.3199157538592967</v>
          </cell>
          <cell r="BA115">
            <v>2.8737523204114859</v>
          </cell>
          <cell r="BB115">
            <v>0</v>
          </cell>
          <cell r="BC115">
            <v>1.3332553279674491</v>
          </cell>
          <cell r="BD115">
            <v>2.9014961114633784</v>
          </cell>
          <cell r="BE115">
            <v>0</v>
          </cell>
          <cell r="BF115">
            <v>1.3461268468437364</v>
          </cell>
          <cell r="BG115">
            <v>4.2476229583071152</v>
          </cell>
        </row>
        <row r="116">
          <cell r="A116" t="str">
            <v>ARAMBARE-RS</v>
          </cell>
          <cell r="B116">
            <v>420.5366450463672</v>
          </cell>
          <cell r="C116">
            <v>0</v>
          </cell>
          <cell r="D116">
            <v>195.10475021178408</v>
          </cell>
          <cell r="E116">
            <v>615.64139525815131</v>
          </cell>
          <cell r="G116">
            <v>1.8009306417653366E-5</v>
          </cell>
          <cell r="H116">
            <v>0</v>
          </cell>
          <cell r="I116">
            <v>1.0805583850591982E-5</v>
          </cell>
          <cell r="K116">
            <v>16.43347067503403</v>
          </cell>
          <cell r="L116">
            <v>0</v>
          </cell>
          <cell r="M116">
            <v>7.6241825663005178</v>
          </cell>
          <cell r="N116">
            <v>16.578280518393512</v>
          </cell>
          <cell r="O116">
            <v>0</v>
          </cell>
          <cell r="P116">
            <v>7.6913659597240569</v>
          </cell>
          <cell r="Q116">
            <v>16.713327830538176</v>
          </cell>
          <cell r="R116">
            <v>0</v>
          </cell>
          <cell r="S116">
            <v>7.754020142884479</v>
          </cell>
          <cell r="T116">
            <v>16.841866858829892</v>
          </cell>
          <cell r="U116">
            <v>0</v>
          </cell>
          <cell r="V116">
            <v>7.8136548382980182</v>
          </cell>
          <cell r="W116">
            <v>16.989930802811489</v>
          </cell>
          <cell r="X116">
            <v>0</v>
          </cell>
          <cell r="Y116">
            <v>7.8823479684579176</v>
          </cell>
          <cell r="Z116">
            <v>17.13148644156313</v>
          </cell>
          <cell r="AA116">
            <v>0</v>
          </cell>
          <cell r="AB116">
            <v>7.9480216203690306</v>
          </cell>
          <cell r="AC116">
            <v>17.268160851392295</v>
          </cell>
          <cell r="AD116">
            <v>0</v>
          </cell>
          <cell r="AE116">
            <v>8.0114306635935542</v>
          </cell>
          <cell r="AF116">
            <v>17.419478940749133</v>
          </cell>
          <cell r="AG116">
            <v>0</v>
          </cell>
          <cell r="AH116">
            <v>8.0816335008284845</v>
          </cell>
          <cell r="AI116">
            <v>17.54801797628059</v>
          </cell>
          <cell r="AJ116">
            <v>0</v>
          </cell>
          <cell r="AK116">
            <v>8.141268228291386</v>
          </cell>
          <cell r="AL116">
            <v>17.699335998570771</v>
          </cell>
          <cell r="AM116">
            <v>0</v>
          </cell>
          <cell r="AN116">
            <v>8.2114711272045895</v>
          </cell>
          <cell r="AO116">
            <v>17.863670779933667</v>
          </cell>
          <cell r="AP116">
            <v>0</v>
          </cell>
          <cell r="AQ116">
            <v>8.2877129233575442</v>
          </cell>
          <cell r="AR116">
            <v>18.024751334375189</v>
          </cell>
          <cell r="AS116">
            <v>0</v>
          </cell>
          <cell r="AT116">
            <v>8.3624450100150174</v>
          </cell>
          <cell r="AU116">
            <v>18.180950659894233</v>
          </cell>
          <cell r="AV116">
            <v>0</v>
          </cell>
          <cell r="AW116">
            <v>8.4349124879858994</v>
          </cell>
          <cell r="AX116">
            <v>18.353420748488183</v>
          </cell>
          <cell r="AY116">
            <v>0</v>
          </cell>
          <cell r="AZ116">
            <v>8.5149286615787503</v>
          </cell>
          <cell r="BA116">
            <v>18.538907447542055</v>
          </cell>
          <cell r="BB116">
            <v>0</v>
          </cell>
          <cell r="BC116">
            <v>8.600983791669174</v>
          </cell>
          <cell r="BD116">
            <v>18.717885841365963</v>
          </cell>
          <cell r="BE116">
            <v>0</v>
          </cell>
          <cell r="BF116">
            <v>8.6840194435108096</v>
          </cell>
          <cell r="BG116">
            <v>27.401905284876772</v>
          </cell>
        </row>
        <row r="117">
          <cell r="A117" t="str">
            <v>BARRA DO RIBEIRO-RS</v>
          </cell>
          <cell r="B117">
            <v>420.5366450463672</v>
          </cell>
          <cell r="C117">
            <v>0</v>
          </cell>
          <cell r="D117">
            <v>195.10475021178408</v>
          </cell>
          <cell r="E117">
            <v>615.64139525815131</v>
          </cell>
          <cell r="G117">
            <v>1.8009306417653366E-5</v>
          </cell>
          <cell r="H117">
            <v>0</v>
          </cell>
          <cell r="I117">
            <v>1.0805583850591982E-5</v>
          </cell>
          <cell r="K117">
            <v>16.43347067503403</v>
          </cell>
          <cell r="L117">
            <v>0</v>
          </cell>
          <cell r="M117">
            <v>7.6241825663005178</v>
          </cell>
          <cell r="N117">
            <v>16.578280518393512</v>
          </cell>
          <cell r="O117">
            <v>0</v>
          </cell>
          <cell r="P117">
            <v>7.6913659597240569</v>
          </cell>
          <cell r="Q117">
            <v>16.713327830538176</v>
          </cell>
          <cell r="R117">
            <v>0</v>
          </cell>
          <cell r="S117">
            <v>7.754020142884479</v>
          </cell>
          <cell r="T117">
            <v>16.841866858829892</v>
          </cell>
          <cell r="U117">
            <v>0</v>
          </cell>
          <cell r="V117">
            <v>7.8136548382980182</v>
          </cell>
          <cell r="W117">
            <v>16.989930802811489</v>
          </cell>
          <cell r="X117">
            <v>0</v>
          </cell>
          <cell r="Y117">
            <v>7.8823479684579176</v>
          </cell>
          <cell r="Z117">
            <v>17.13148644156313</v>
          </cell>
          <cell r="AA117">
            <v>0</v>
          </cell>
          <cell r="AB117">
            <v>7.9480216203690306</v>
          </cell>
          <cell r="AC117">
            <v>17.268160851392295</v>
          </cell>
          <cell r="AD117">
            <v>0</v>
          </cell>
          <cell r="AE117">
            <v>8.0114306635935542</v>
          </cell>
          <cell r="AF117">
            <v>17.419478940749133</v>
          </cell>
          <cell r="AG117">
            <v>0</v>
          </cell>
          <cell r="AH117">
            <v>8.0816335008284845</v>
          </cell>
          <cell r="AI117">
            <v>17.54801797628059</v>
          </cell>
          <cell r="AJ117">
            <v>0</v>
          </cell>
          <cell r="AK117">
            <v>8.141268228291386</v>
          </cell>
          <cell r="AL117">
            <v>17.699335998570771</v>
          </cell>
          <cell r="AM117">
            <v>0</v>
          </cell>
          <cell r="AN117">
            <v>8.2114711272045895</v>
          </cell>
          <cell r="AO117">
            <v>17.863670779933667</v>
          </cell>
          <cell r="AP117">
            <v>0</v>
          </cell>
          <cell r="AQ117">
            <v>8.2877129233575442</v>
          </cell>
          <cell r="AR117">
            <v>18.024751334375189</v>
          </cell>
          <cell r="AS117">
            <v>0</v>
          </cell>
          <cell r="AT117">
            <v>8.3624450100150174</v>
          </cell>
          <cell r="AU117">
            <v>18.180950659894233</v>
          </cell>
          <cell r="AV117">
            <v>0</v>
          </cell>
          <cell r="AW117">
            <v>8.4349124879858994</v>
          </cell>
          <cell r="AX117">
            <v>18.353420748488183</v>
          </cell>
          <cell r="AY117">
            <v>0</v>
          </cell>
          <cell r="AZ117">
            <v>8.5149286615787503</v>
          </cell>
          <cell r="BA117">
            <v>18.538907447542055</v>
          </cell>
          <cell r="BB117">
            <v>0</v>
          </cell>
          <cell r="BC117">
            <v>8.600983791669174</v>
          </cell>
          <cell r="BD117">
            <v>18.717885841365963</v>
          </cell>
          <cell r="BE117">
            <v>0</v>
          </cell>
          <cell r="BF117">
            <v>8.6840194435108096</v>
          </cell>
          <cell r="BG117">
            <v>27.401905284876772</v>
          </cell>
        </row>
        <row r="118">
          <cell r="A118" t="str">
            <v>CAMAQUA-RS</v>
          </cell>
          <cell r="B118">
            <v>420.5366450463672</v>
          </cell>
          <cell r="C118">
            <v>0</v>
          </cell>
          <cell r="D118">
            <v>195.10475021178408</v>
          </cell>
          <cell r="E118">
            <v>615.64139525815131</v>
          </cell>
          <cell r="G118">
            <v>1.8009306417653366E-5</v>
          </cell>
          <cell r="H118">
            <v>0</v>
          </cell>
          <cell r="I118">
            <v>1.0805583850591982E-5</v>
          </cell>
          <cell r="K118">
            <v>16.43347067503403</v>
          </cell>
          <cell r="L118">
            <v>0</v>
          </cell>
          <cell r="M118">
            <v>7.6241825663005178</v>
          </cell>
          <cell r="N118">
            <v>16.578280518393512</v>
          </cell>
          <cell r="O118">
            <v>0</v>
          </cell>
          <cell r="P118">
            <v>7.6913659597240569</v>
          </cell>
          <cell r="Q118">
            <v>16.713327830538176</v>
          </cell>
          <cell r="R118">
            <v>0</v>
          </cell>
          <cell r="S118">
            <v>7.754020142884479</v>
          </cell>
          <cell r="T118">
            <v>16.841866858829892</v>
          </cell>
          <cell r="U118">
            <v>0</v>
          </cell>
          <cell r="V118">
            <v>7.8136548382980182</v>
          </cell>
          <cell r="W118">
            <v>16.989930802811489</v>
          </cell>
          <cell r="X118">
            <v>0</v>
          </cell>
          <cell r="Y118">
            <v>7.8823479684579176</v>
          </cell>
          <cell r="Z118">
            <v>17.13148644156313</v>
          </cell>
          <cell r="AA118">
            <v>0</v>
          </cell>
          <cell r="AB118">
            <v>7.9480216203690306</v>
          </cell>
          <cell r="AC118">
            <v>17.268160851392295</v>
          </cell>
          <cell r="AD118">
            <v>0</v>
          </cell>
          <cell r="AE118">
            <v>8.0114306635935542</v>
          </cell>
          <cell r="AF118">
            <v>17.419478940749133</v>
          </cell>
          <cell r="AG118">
            <v>0</v>
          </cell>
          <cell r="AH118">
            <v>8.0816335008284845</v>
          </cell>
          <cell r="AI118">
            <v>17.54801797628059</v>
          </cell>
          <cell r="AJ118">
            <v>0</v>
          </cell>
          <cell r="AK118">
            <v>8.141268228291386</v>
          </cell>
          <cell r="AL118">
            <v>17.699335998570771</v>
          </cell>
          <cell r="AM118">
            <v>0</v>
          </cell>
          <cell r="AN118">
            <v>8.2114711272045895</v>
          </cell>
          <cell r="AO118">
            <v>17.863670779933667</v>
          </cell>
          <cell r="AP118">
            <v>0</v>
          </cell>
          <cell r="AQ118">
            <v>8.2877129233575442</v>
          </cell>
          <cell r="AR118">
            <v>18.024751334375189</v>
          </cell>
          <cell r="AS118">
            <v>0</v>
          </cell>
          <cell r="AT118">
            <v>8.3624450100150174</v>
          </cell>
          <cell r="AU118">
            <v>18.180950659894233</v>
          </cell>
          <cell r="AV118">
            <v>0</v>
          </cell>
          <cell r="AW118">
            <v>8.4349124879858994</v>
          </cell>
          <cell r="AX118">
            <v>18.353420748488183</v>
          </cell>
          <cell r="AY118">
            <v>0</v>
          </cell>
          <cell r="AZ118">
            <v>8.5149286615787503</v>
          </cell>
          <cell r="BA118">
            <v>18.538907447542055</v>
          </cell>
          <cell r="BB118">
            <v>0</v>
          </cell>
          <cell r="BC118">
            <v>8.600983791669174</v>
          </cell>
          <cell r="BD118">
            <v>18.717885841365963</v>
          </cell>
          <cell r="BE118">
            <v>0</v>
          </cell>
          <cell r="BF118">
            <v>8.6840194435108096</v>
          </cell>
          <cell r="BG118">
            <v>27.401905284876772</v>
          </cell>
        </row>
        <row r="119">
          <cell r="A119" t="str">
            <v>CAPIVARI DO SUL-RS</v>
          </cell>
          <cell r="B119">
            <v>420.5366450463672</v>
          </cell>
          <cell r="C119">
            <v>0</v>
          </cell>
          <cell r="D119">
            <v>195.10475021178408</v>
          </cell>
          <cell r="E119">
            <v>615.64139525815131</v>
          </cell>
          <cell r="G119">
            <v>1.8009306417653366E-5</v>
          </cell>
          <cell r="H119">
            <v>0</v>
          </cell>
          <cell r="I119">
            <v>1.0805583850591982E-5</v>
          </cell>
          <cell r="K119">
            <v>16.43347067503403</v>
          </cell>
          <cell r="L119">
            <v>0</v>
          </cell>
          <cell r="M119">
            <v>7.6241825663005178</v>
          </cell>
          <cell r="N119">
            <v>16.578280518393512</v>
          </cell>
          <cell r="O119">
            <v>0</v>
          </cell>
          <cell r="P119">
            <v>7.6913659597240569</v>
          </cell>
          <cell r="Q119">
            <v>16.713327830538176</v>
          </cell>
          <cell r="R119">
            <v>0</v>
          </cell>
          <cell r="S119">
            <v>7.754020142884479</v>
          </cell>
          <cell r="T119">
            <v>16.841866858829892</v>
          </cell>
          <cell r="U119">
            <v>0</v>
          </cell>
          <cell r="V119">
            <v>7.8136548382980182</v>
          </cell>
          <cell r="W119">
            <v>16.989930802811489</v>
          </cell>
          <cell r="X119">
            <v>0</v>
          </cell>
          <cell r="Y119">
            <v>7.8823479684579176</v>
          </cell>
          <cell r="Z119">
            <v>17.13148644156313</v>
          </cell>
          <cell r="AA119">
            <v>0</v>
          </cell>
          <cell r="AB119">
            <v>7.9480216203690306</v>
          </cell>
          <cell r="AC119">
            <v>17.268160851392295</v>
          </cell>
          <cell r="AD119">
            <v>0</v>
          </cell>
          <cell r="AE119">
            <v>8.0114306635935542</v>
          </cell>
          <cell r="AF119">
            <v>17.419478940749133</v>
          </cell>
          <cell r="AG119">
            <v>0</v>
          </cell>
          <cell r="AH119">
            <v>8.0816335008284845</v>
          </cell>
          <cell r="AI119">
            <v>17.54801797628059</v>
          </cell>
          <cell r="AJ119">
            <v>0</v>
          </cell>
          <cell r="AK119">
            <v>8.141268228291386</v>
          </cell>
          <cell r="AL119">
            <v>17.699335998570771</v>
          </cell>
          <cell r="AM119">
            <v>0</v>
          </cell>
          <cell r="AN119">
            <v>8.2114711272045895</v>
          </cell>
          <cell r="AO119">
            <v>17.863670779933667</v>
          </cell>
          <cell r="AP119">
            <v>0</v>
          </cell>
          <cell r="AQ119">
            <v>8.2877129233575442</v>
          </cell>
          <cell r="AR119">
            <v>18.024751334375189</v>
          </cell>
          <cell r="AS119">
            <v>0</v>
          </cell>
          <cell r="AT119">
            <v>8.3624450100150174</v>
          </cell>
          <cell r="AU119">
            <v>18.180950659894233</v>
          </cell>
          <cell r="AV119">
            <v>0</v>
          </cell>
          <cell r="AW119">
            <v>8.4349124879858994</v>
          </cell>
          <cell r="AX119">
            <v>18.353420748488183</v>
          </cell>
          <cell r="AY119">
            <v>0</v>
          </cell>
          <cell r="AZ119">
            <v>8.5149286615787503</v>
          </cell>
          <cell r="BA119">
            <v>18.538907447542055</v>
          </cell>
          <cell r="BB119">
            <v>0</v>
          </cell>
          <cell r="BC119">
            <v>8.600983791669174</v>
          </cell>
          <cell r="BD119">
            <v>18.717885841365963</v>
          </cell>
          <cell r="BE119">
            <v>0</v>
          </cell>
          <cell r="BF119">
            <v>8.6840194435108096</v>
          </cell>
          <cell r="BG119">
            <v>27.401905284876772</v>
          </cell>
        </row>
        <row r="120">
          <cell r="A120" t="str">
            <v>CIDREIRA-RS</v>
          </cell>
          <cell r="B120">
            <v>42649.214508143741</v>
          </cell>
          <cell r="C120">
            <v>0</v>
          </cell>
          <cell r="D120">
            <v>19786.775876387001</v>
          </cell>
          <cell r="E120">
            <v>62435.990384530742</v>
          </cell>
          <cell r="G120">
            <v>1.8264348222607365E-3</v>
          </cell>
          <cell r="H120">
            <v>0</v>
          </cell>
          <cell r="I120">
            <v>1.095860893356438E-3</v>
          </cell>
          <cell r="K120">
            <v>1666.6196018554806</v>
          </cell>
          <cell r="L120">
            <v>0</v>
          </cell>
          <cell r="M120">
            <v>773.21537028847695</v>
          </cell>
          <cell r="N120">
            <v>1681.3056610730985</v>
          </cell>
          <cell r="O120">
            <v>0</v>
          </cell>
          <cell r="P120">
            <v>780.02885251709381</v>
          </cell>
          <cell r="Q120">
            <v>1695.0016417973725</v>
          </cell>
          <cell r="R120">
            <v>0</v>
          </cell>
          <cell r="S120">
            <v>786.38299960253198</v>
          </cell>
          <cell r="T120">
            <v>1708.0375773213204</v>
          </cell>
          <cell r="U120">
            <v>0</v>
          </cell>
          <cell r="V120">
            <v>792.43092181520717</v>
          </cell>
          <cell r="W120">
            <v>1723.0536549501719</v>
          </cell>
          <cell r="X120">
            <v>0</v>
          </cell>
          <cell r="Y120">
            <v>799.39751575639002</v>
          </cell>
          <cell r="Z120">
            <v>1737.409685210722</v>
          </cell>
          <cell r="AA120">
            <v>0</v>
          </cell>
          <cell r="AB120">
            <v>806.05788578807051</v>
          </cell>
          <cell r="AC120">
            <v>1751.2706799450464</v>
          </cell>
          <cell r="AD120">
            <v>0</v>
          </cell>
          <cell r="AE120">
            <v>812.48858788762391</v>
          </cell>
          <cell r="AF120">
            <v>1766.6167805238213</v>
          </cell>
          <cell r="AG120">
            <v>0</v>
          </cell>
          <cell r="AH120">
            <v>819.60829053323448</v>
          </cell>
          <cell r="AI120">
            <v>1779.6527167819961</v>
          </cell>
          <cell r="AJ120">
            <v>0</v>
          </cell>
          <cell r="AK120">
            <v>825.65621599623319</v>
          </cell>
          <cell r="AL120">
            <v>1794.9988105591278</v>
          </cell>
          <cell r="AM120">
            <v>0</v>
          </cell>
          <cell r="AN120">
            <v>832.77592489701794</v>
          </cell>
          <cell r="AO120">
            <v>1811.6650141446023</v>
          </cell>
          <cell r="AP120">
            <v>0</v>
          </cell>
          <cell r="AQ120">
            <v>840.50807560710655</v>
          </cell>
          <cell r="AR120">
            <v>1828.001186510056</v>
          </cell>
          <cell r="AS120">
            <v>0</v>
          </cell>
          <cell r="AT120">
            <v>848.08711736729458</v>
          </cell>
          <cell r="AU120">
            <v>1843.8423233492836</v>
          </cell>
          <cell r="AV120">
            <v>0</v>
          </cell>
          <cell r="AW120">
            <v>855.43649119535553</v>
          </cell>
          <cell r="AX120">
            <v>1861.3335786092644</v>
          </cell>
          <cell r="AY120">
            <v>0</v>
          </cell>
          <cell r="AZ120">
            <v>863.55142479717301</v>
          </cell>
          <cell r="BA120">
            <v>1880.1449286058473</v>
          </cell>
          <cell r="BB120">
            <v>0</v>
          </cell>
          <cell r="BC120">
            <v>872.27880621799545</v>
          </cell>
          <cell r="BD120">
            <v>1898.296231234129</v>
          </cell>
          <cell r="BE120">
            <v>0</v>
          </cell>
          <cell r="BF120">
            <v>880.69996372931541</v>
          </cell>
          <cell r="BG120">
            <v>2778.9961949634444</v>
          </cell>
        </row>
        <row r="121">
          <cell r="A121" t="str">
            <v>ELDORADO DO SUL-RS</v>
          </cell>
          <cell r="B121">
            <v>420.5366450463672</v>
          </cell>
          <cell r="C121">
            <v>0</v>
          </cell>
          <cell r="D121">
            <v>195.10475021178408</v>
          </cell>
          <cell r="E121">
            <v>615.64139525815131</v>
          </cell>
          <cell r="G121">
            <v>1.8009306417653366E-5</v>
          </cell>
          <cell r="H121">
            <v>0</v>
          </cell>
          <cell r="I121">
            <v>1.0805583850591982E-5</v>
          </cell>
          <cell r="K121">
            <v>16.43347067503403</v>
          </cell>
          <cell r="L121">
            <v>0</v>
          </cell>
          <cell r="M121">
            <v>7.6241825663005178</v>
          </cell>
          <cell r="N121">
            <v>16.578280518393512</v>
          </cell>
          <cell r="O121">
            <v>0</v>
          </cell>
          <cell r="P121">
            <v>7.6913659597240569</v>
          </cell>
          <cell r="Q121">
            <v>16.713327830538176</v>
          </cell>
          <cell r="R121">
            <v>0</v>
          </cell>
          <cell r="S121">
            <v>7.754020142884479</v>
          </cell>
          <cell r="T121">
            <v>16.841866858829892</v>
          </cell>
          <cell r="U121">
            <v>0</v>
          </cell>
          <cell r="V121">
            <v>7.8136548382980182</v>
          </cell>
          <cell r="W121">
            <v>16.989930802811489</v>
          </cell>
          <cell r="X121">
            <v>0</v>
          </cell>
          <cell r="Y121">
            <v>7.8823479684579176</v>
          </cell>
          <cell r="Z121">
            <v>17.13148644156313</v>
          </cell>
          <cell r="AA121">
            <v>0</v>
          </cell>
          <cell r="AB121">
            <v>7.9480216203690306</v>
          </cell>
          <cell r="AC121">
            <v>17.268160851392295</v>
          </cell>
          <cell r="AD121">
            <v>0</v>
          </cell>
          <cell r="AE121">
            <v>8.0114306635935542</v>
          </cell>
          <cell r="AF121">
            <v>17.419478940749133</v>
          </cell>
          <cell r="AG121">
            <v>0</v>
          </cell>
          <cell r="AH121">
            <v>8.0816335008284845</v>
          </cell>
          <cell r="AI121">
            <v>17.54801797628059</v>
          </cell>
          <cell r="AJ121">
            <v>0</v>
          </cell>
          <cell r="AK121">
            <v>8.141268228291386</v>
          </cell>
          <cell r="AL121">
            <v>17.699335998570771</v>
          </cell>
          <cell r="AM121">
            <v>0</v>
          </cell>
          <cell r="AN121">
            <v>8.2114711272045895</v>
          </cell>
          <cell r="AO121">
            <v>17.863670779933667</v>
          </cell>
          <cell r="AP121">
            <v>0</v>
          </cell>
          <cell r="AQ121">
            <v>8.2877129233575442</v>
          </cell>
          <cell r="AR121">
            <v>18.024751334375189</v>
          </cell>
          <cell r="AS121">
            <v>0</v>
          </cell>
          <cell r="AT121">
            <v>8.3624450100150174</v>
          </cell>
          <cell r="AU121">
            <v>18.180950659894233</v>
          </cell>
          <cell r="AV121">
            <v>0</v>
          </cell>
          <cell r="AW121">
            <v>8.4349124879858994</v>
          </cell>
          <cell r="AX121">
            <v>18.353420748488183</v>
          </cell>
          <cell r="AY121">
            <v>0</v>
          </cell>
          <cell r="AZ121">
            <v>8.5149286615787503</v>
          </cell>
          <cell r="BA121">
            <v>18.538907447542055</v>
          </cell>
          <cell r="BB121">
            <v>0</v>
          </cell>
          <cell r="BC121">
            <v>8.600983791669174</v>
          </cell>
          <cell r="BD121">
            <v>18.717885841365963</v>
          </cell>
          <cell r="BE121">
            <v>0</v>
          </cell>
          <cell r="BF121">
            <v>8.6840194435108096</v>
          </cell>
          <cell r="BG121">
            <v>27.401905284876772</v>
          </cell>
        </row>
        <row r="122">
          <cell r="A122" t="str">
            <v>GUAIBA-RS</v>
          </cell>
          <cell r="B122">
            <v>420.5366450463672</v>
          </cell>
          <cell r="C122">
            <v>0</v>
          </cell>
          <cell r="D122">
            <v>195.10475021178408</v>
          </cell>
          <cell r="E122">
            <v>615.64139525815131</v>
          </cell>
          <cell r="G122">
            <v>1.8009306417653366E-5</v>
          </cell>
          <cell r="H122">
            <v>0</v>
          </cell>
          <cell r="I122">
            <v>1.0805583850591982E-5</v>
          </cell>
          <cell r="K122">
            <v>16.43347067503403</v>
          </cell>
          <cell r="L122">
            <v>0</v>
          </cell>
          <cell r="M122">
            <v>7.6241825663005178</v>
          </cell>
          <cell r="N122">
            <v>16.578280518393512</v>
          </cell>
          <cell r="O122">
            <v>0</v>
          </cell>
          <cell r="P122">
            <v>7.6913659597240569</v>
          </cell>
          <cell r="Q122">
            <v>16.713327830538176</v>
          </cell>
          <cell r="R122">
            <v>0</v>
          </cell>
          <cell r="S122">
            <v>7.754020142884479</v>
          </cell>
          <cell r="T122">
            <v>16.841866858829892</v>
          </cell>
          <cell r="U122">
            <v>0</v>
          </cell>
          <cell r="V122">
            <v>7.8136548382980182</v>
          </cell>
          <cell r="W122">
            <v>16.989930802811489</v>
          </cell>
          <cell r="X122">
            <v>0</v>
          </cell>
          <cell r="Y122">
            <v>7.8823479684579176</v>
          </cell>
          <cell r="Z122">
            <v>17.13148644156313</v>
          </cell>
          <cell r="AA122">
            <v>0</v>
          </cell>
          <cell r="AB122">
            <v>7.9480216203690306</v>
          </cell>
          <cell r="AC122">
            <v>17.268160851392295</v>
          </cell>
          <cell r="AD122">
            <v>0</v>
          </cell>
          <cell r="AE122">
            <v>8.0114306635935542</v>
          </cell>
          <cell r="AF122">
            <v>17.419478940749133</v>
          </cell>
          <cell r="AG122">
            <v>0</v>
          </cell>
          <cell r="AH122">
            <v>8.0816335008284845</v>
          </cell>
          <cell r="AI122">
            <v>17.54801797628059</v>
          </cell>
          <cell r="AJ122">
            <v>0</v>
          </cell>
          <cell r="AK122">
            <v>8.141268228291386</v>
          </cell>
          <cell r="AL122">
            <v>17.699335998570771</v>
          </cell>
          <cell r="AM122">
            <v>0</v>
          </cell>
          <cell r="AN122">
            <v>8.2114711272045895</v>
          </cell>
          <cell r="AO122">
            <v>17.863670779933667</v>
          </cell>
          <cell r="AP122">
            <v>0</v>
          </cell>
          <cell r="AQ122">
            <v>8.2877129233575442</v>
          </cell>
          <cell r="AR122">
            <v>18.024751334375189</v>
          </cell>
          <cell r="AS122">
            <v>0</v>
          </cell>
          <cell r="AT122">
            <v>8.3624450100150174</v>
          </cell>
          <cell r="AU122">
            <v>18.180950659894233</v>
          </cell>
          <cell r="AV122">
            <v>0</v>
          </cell>
          <cell r="AW122">
            <v>8.4349124879858994</v>
          </cell>
          <cell r="AX122">
            <v>18.353420748488183</v>
          </cell>
          <cell r="AY122">
            <v>0</v>
          </cell>
          <cell r="AZ122">
            <v>8.5149286615787503</v>
          </cell>
          <cell r="BA122">
            <v>18.538907447542055</v>
          </cell>
          <cell r="BB122">
            <v>0</v>
          </cell>
          <cell r="BC122">
            <v>8.600983791669174</v>
          </cell>
          <cell r="BD122">
            <v>18.717885841365963</v>
          </cell>
          <cell r="BE122">
            <v>0</v>
          </cell>
          <cell r="BF122">
            <v>8.6840194435108096</v>
          </cell>
          <cell r="BG122">
            <v>27.401905284876772</v>
          </cell>
        </row>
        <row r="123">
          <cell r="A123" t="str">
            <v>IMBE-RS</v>
          </cell>
          <cell r="B123">
            <v>42649.214508143741</v>
          </cell>
          <cell r="C123">
            <v>0</v>
          </cell>
          <cell r="D123">
            <v>19786.775876387001</v>
          </cell>
          <cell r="E123">
            <v>62435.990384530742</v>
          </cell>
          <cell r="G123">
            <v>1.8264348222607365E-3</v>
          </cell>
          <cell r="H123">
            <v>0</v>
          </cell>
          <cell r="I123">
            <v>1.095860893356438E-3</v>
          </cell>
          <cell r="K123">
            <v>1666.6196018554806</v>
          </cell>
          <cell r="L123">
            <v>0</v>
          </cell>
          <cell r="M123">
            <v>773.21537028847695</v>
          </cell>
          <cell r="N123">
            <v>1681.3056610730985</v>
          </cell>
          <cell r="O123">
            <v>0</v>
          </cell>
          <cell r="P123">
            <v>780.02885251709381</v>
          </cell>
          <cell r="Q123">
            <v>1695.0016417973725</v>
          </cell>
          <cell r="R123">
            <v>0</v>
          </cell>
          <cell r="S123">
            <v>786.38299960253198</v>
          </cell>
          <cell r="T123">
            <v>1708.0375773213204</v>
          </cell>
          <cell r="U123">
            <v>0</v>
          </cell>
          <cell r="V123">
            <v>792.43092181520717</v>
          </cell>
          <cell r="W123">
            <v>1723.0536549501719</v>
          </cell>
          <cell r="X123">
            <v>0</v>
          </cell>
          <cell r="Y123">
            <v>799.39751575639002</v>
          </cell>
          <cell r="Z123">
            <v>1737.409685210722</v>
          </cell>
          <cell r="AA123">
            <v>0</v>
          </cell>
          <cell r="AB123">
            <v>806.05788578807051</v>
          </cell>
          <cell r="AC123">
            <v>1751.2706799450464</v>
          </cell>
          <cell r="AD123">
            <v>0</v>
          </cell>
          <cell r="AE123">
            <v>812.48858788762391</v>
          </cell>
          <cell r="AF123">
            <v>1766.6167805238213</v>
          </cell>
          <cell r="AG123">
            <v>0</v>
          </cell>
          <cell r="AH123">
            <v>819.60829053323448</v>
          </cell>
          <cell r="AI123">
            <v>1779.6527167819961</v>
          </cell>
          <cell r="AJ123">
            <v>0</v>
          </cell>
          <cell r="AK123">
            <v>825.65621599623319</v>
          </cell>
          <cell r="AL123">
            <v>1794.9988105591278</v>
          </cell>
          <cell r="AM123">
            <v>0</v>
          </cell>
          <cell r="AN123">
            <v>832.77592489701794</v>
          </cell>
          <cell r="AO123">
            <v>1811.6650141446023</v>
          </cell>
          <cell r="AP123">
            <v>0</v>
          </cell>
          <cell r="AQ123">
            <v>840.50807560710655</v>
          </cell>
          <cell r="AR123">
            <v>1828.001186510056</v>
          </cell>
          <cell r="AS123">
            <v>0</v>
          </cell>
          <cell r="AT123">
            <v>848.08711736729458</v>
          </cell>
          <cell r="AU123">
            <v>1843.8423233492836</v>
          </cell>
          <cell r="AV123">
            <v>0</v>
          </cell>
          <cell r="AW123">
            <v>855.43649119535553</v>
          </cell>
          <cell r="AX123">
            <v>1861.3335786092644</v>
          </cell>
          <cell r="AY123">
            <v>0</v>
          </cell>
          <cell r="AZ123">
            <v>863.55142479717301</v>
          </cell>
          <cell r="BA123">
            <v>1880.1449286058473</v>
          </cell>
          <cell r="BB123">
            <v>0</v>
          </cell>
          <cell r="BC123">
            <v>872.27880621799545</v>
          </cell>
          <cell r="BD123">
            <v>1898.296231234129</v>
          </cell>
          <cell r="BE123">
            <v>0</v>
          </cell>
          <cell r="BF123">
            <v>880.69996372931541</v>
          </cell>
          <cell r="BG123">
            <v>2778.9961949634444</v>
          </cell>
        </row>
        <row r="124">
          <cell r="A124" t="str">
            <v>MOSTARDAS-RS</v>
          </cell>
          <cell r="B124">
            <v>420.5366450463672</v>
          </cell>
          <cell r="C124">
            <v>0</v>
          </cell>
          <cell r="D124">
            <v>195.10475021178408</v>
          </cell>
          <cell r="E124">
            <v>615.64139525815131</v>
          </cell>
          <cell r="G124">
            <v>1.8009306417653366E-5</v>
          </cell>
          <cell r="H124">
            <v>0</v>
          </cell>
          <cell r="I124">
            <v>1.0805583850591982E-5</v>
          </cell>
          <cell r="K124">
            <v>16.43347067503403</v>
          </cell>
          <cell r="L124">
            <v>0</v>
          </cell>
          <cell r="M124">
            <v>7.6241825663005178</v>
          </cell>
          <cell r="N124">
            <v>16.578280518393512</v>
          </cell>
          <cell r="O124">
            <v>0</v>
          </cell>
          <cell r="P124">
            <v>7.6913659597240569</v>
          </cell>
          <cell r="Q124">
            <v>16.713327830538176</v>
          </cell>
          <cell r="R124">
            <v>0</v>
          </cell>
          <cell r="S124">
            <v>7.754020142884479</v>
          </cell>
          <cell r="T124">
            <v>16.841866858829892</v>
          </cell>
          <cell r="U124">
            <v>0</v>
          </cell>
          <cell r="V124">
            <v>7.8136548382980182</v>
          </cell>
          <cell r="W124">
            <v>16.989930802811489</v>
          </cell>
          <cell r="X124">
            <v>0</v>
          </cell>
          <cell r="Y124">
            <v>7.8823479684579176</v>
          </cell>
          <cell r="Z124">
            <v>17.13148644156313</v>
          </cell>
          <cell r="AA124">
            <v>0</v>
          </cell>
          <cell r="AB124">
            <v>7.9480216203690306</v>
          </cell>
          <cell r="AC124">
            <v>17.268160851392295</v>
          </cell>
          <cell r="AD124">
            <v>0</v>
          </cell>
          <cell r="AE124">
            <v>8.0114306635935542</v>
          </cell>
          <cell r="AF124">
            <v>17.419478940749133</v>
          </cell>
          <cell r="AG124">
            <v>0</v>
          </cell>
          <cell r="AH124">
            <v>8.0816335008284845</v>
          </cell>
          <cell r="AI124">
            <v>17.54801797628059</v>
          </cell>
          <cell r="AJ124">
            <v>0</v>
          </cell>
          <cell r="AK124">
            <v>8.141268228291386</v>
          </cell>
          <cell r="AL124">
            <v>17.699335998570771</v>
          </cell>
          <cell r="AM124">
            <v>0</v>
          </cell>
          <cell r="AN124">
            <v>8.2114711272045895</v>
          </cell>
          <cell r="AO124">
            <v>17.863670779933667</v>
          </cell>
          <cell r="AP124">
            <v>0</v>
          </cell>
          <cell r="AQ124">
            <v>8.2877129233575442</v>
          </cell>
          <cell r="AR124">
            <v>18.024751334375189</v>
          </cell>
          <cell r="AS124">
            <v>0</v>
          </cell>
          <cell r="AT124">
            <v>8.3624450100150174</v>
          </cell>
          <cell r="AU124">
            <v>18.180950659894233</v>
          </cell>
          <cell r="AV124">
            <v>0</v>
          </cell>
          <cell r="AW124">
            <v>8.4349124879858994</v>
          </cell>
          <cell r="AX124">
            <v>18.353420748488183</v>
          </cell>
          <cell r="AY124">
            <v>0</v>
          </cell>
          <cell r="AZ124">
            <v>8.5149286615787503</v>
          </cell>
          <cell r="BA124">
            <v>18.538907447542055</v>
          </cell>
          <cell r="BB124">
            <v>0</v>
          </cell>
          <cell r="BC124">
            <v>8.600983791669174</v>
          </cell>
          <cell r="BD124">
            <v>18.717885841365963</v>
          </cell>
          <cell r="BE124">
            <v>0</v>
          </cell>
          <cell r="BF124">
            <v>8.6840194435108096</v>
          </cell>
          <cell r="BG124">
            <v>27.401905284876772</v>
          </cell>
        </row>
        <row r="125">
          <cell r="A125" t="str">
            <v>OSORIO-RS</v>
          </cell>
          <cell r="B125">
            <v>102213.13645682404</v>
          </cell>
          <cell r="C125">
            <v>0</v>
          </cell>
          <cell r="D125">
            <v>47421.000504184063</v>
          </cell>
          <cell r="E125">
            <v>149634.1369610081</v>
          </cell>
          <cell r="G125">
            <v>4.3772349355129334E-3</v>
          </cell>
          <cell r="H125">
            <v>0</v>
          </cell>
          <cell r="I125">
            <v>2.6263409613077504E-3</v>
          </cell>
          <cell r="K125">
            <v>3994.2216697459708</v>
          </cell>
          <cell r="L125">
            <v>0</v>
          </cell>
          <cell r="M125">
            <v>1853.0884815878321</v>
          </cell>
          <cell r="N125">
            <v>4029.4182892414306</v>
          </cell>
          <cell r="O125">
            <v>0</v>
          </cell>
          <cell r="P125">
            <v>1869.4176777245339</v>
          </cell>
          <cell r="Q125">
            <v>4062.2420859472986</v>
          </cell>
          <cell r="R125">
            <v>0</v>
          </cell>
          <cell r="S125">
            <v>1884.6460309451218</v>
          </cell>
          <cell r="T125">
            <v>4093.4840178777736</v>
          </cell>
          <cell r="U125">
            <v>0</v>
          </cell>
          <cell r="V125">
            <v>1899.140485427663</v>
          </cell>
          <cell r="W125">
            <v>4129.4715597217382</v>
          </cell>
          <cell r="X125">
            <v>0</v>
          </cell>
          <cell r="Y125">
            <v>1915.8366291986915</v>
          </cell>
          <cell r="Z125">
            <v>4163.8772315945398</v>
          </cell>
          <cell r="AA125">
            <v>0</v>
          </cell>
          <cell r="AB125">
            <v>1931.7988765402247</v>
          </cell>
          <cell r="AC125">
            <v>4197.0965009889687</v>
          </cell>
          <cell r="AD125">
            <v>0</v>
          </cell>
          <cell r="AE125">
            <v>1947.2107015596357</v>
          </cell>
          <cell r="AF125">
            <v>4233.8749760588662</v>
          </cell>
          <cell r="AG125">
            <v>0</v>
          </cell>
          <cell r="AH125">
            <v>1964.2737857556847</v>
          </cell>
          <cell r="AI125">
            <v>4265.1169097489892</v>
          </cell>
          <cell r="AJ125">
            <v>0</v>
          </cell>
          <cell r="AK125">
            <v>1978.7682480279534</v>
          </cell>
          <cell r="AL125">
            <v>4301.8953685180641</v>
          </cell>
          <cell r="AM125">
            <v>0</v>
          </cell>
          <cell r="AN125">
            <v>1995.8313472151567</v>
          </cell>
          <cell r="AO125">
            <v>4341.8376033504082</v>
          </cell>
          <cell r="AP125">
            <v>0</v>
          </cell>
          <cell r="AQ125">
            <v>2014.3622248584979</v>
          </cell>
          <cell r="AR125">
            <v>4380.9888851366995</v>
          </cell>
          <cell r="AS125">
            <v>0</v>
          </cell>
          <cell r="AT125">
            <v>2032.5261614885183</v>
          </cell>
          <cell r="AU125">
            <v>4418.9537644446182</v>
          </cell>
          <cell r="AV125">
            <v>0</v>
          </cell>
          <cell r="AW125">
            <v>2050.1396757964162</v>
          </cell>
          <cell r="AX125">
            <v>4460.8733186804457</v>
          </cell>
          <cell r="AY125">
            <v>0</v>
          </cell>
          <cell r="AZ125">
            <v>2069.5879311780545</v>
          </cell>
          <cell r="BA125">
            <v>4505.9566128585984</v>
          </cell>
          <cell r="BB125">
            <v>0</v>
          </cell>
          <cell r="BC125">
            <v>2090.5039794186832</v>
          </cell>
          <cell r="BD125">
            <v>4549.4580370655885</v>
          </cell>
          <cell r="BE125">
            <v>0</v>
          </cell>
          <cell r="BF125">
            <v>2110.686131229817</v>
          </cell>
          <cell r="BG125">
            <v>6660.1441682954055</v>
          </cell>
        </row>
        <row r="126">
          <cell r="A126" t="str">
            <v>PALMARES DO SUL-RS</v>
          </cell>
          <cell r="B126">
            <v>420.5366450463672</v>
          </cell>
          <cell r="C126">
            <v>0</v>
          </cell>
          <cell r="D126">
            <v>195.10475021178408</v>
          </cell>
          <cell r="E126">
            <v>615.64139525815131</v>
          </cell>
          <cell r="G126">
            <v>1.8009306417653366E-5</v>
          </cell>
          <cell r="H126">
            <v>0</v>
          </cell>
          <cell r="I126">
            <v>1.0805583850591982E-5</v>
          </cell>
          <cell r="K126">
            <v>16.43347067503403</v>
          </cell>
          <cell r="L126">
            <v>0</v>
          </cell>
          <cell r="M126">
            <v>7.6241825663005178</v>
          </cell>
          <cell r="N126">
            <v>16.578280518393512</v>
          </cell>
          <cell r="O126">
            <v>0</v>
          </cell>
          <cell r="P126">
            <v>7.6913659597240569</v>
          </cell>
          <cell r="Q126">
            <v>16.713327830538176</v>
          </cell>
          <cell r="R126">
            <v>0</v>
          </cell>
          <cell r="S126">
            <v>7.754020142884479</v>
          </cell>
          <cell r="T126">
            <v>16.841866858829892</v>
          </cell>
          <cell r="U126">
            <v>0</v>
          </cell>
          <cell r="V126">
            <v>7.8136548382980182</v>
          </cell>
          <cell r="W126">
            <v>16.989930802811489</v>
          </cell>
          <cell r="X126">
            <v>0</v>
          </cell>
          <cell r="Y126">
            <v>7.8823479684579176</v>
          </cell>
          <cell r="Z126">
            <v>17.13148644156313</v>
          </cell>
          <cell r="AA126">
            <v>0</v>
          </cell>
          <cell r="AB126">
            <v>7.9480216203690306</v>
          </cell>
          <cell r="AC126">
            <v>17.268160851392295</v>
          </cell>
          <cell r="AD126">
            <v>0</v>
          </cell>
          <cell r="AE126">
            <v>8.0114306635935542</v>
          </cell>
          <cell r="AF126">
            <v>17.419478940749133</v>
          </cell>
          <cell r="AG126">
            <v>0</v>
          </cell>
          <cell r="AH126">
            <v>8.0816335008284845</v>
          </cell>
          <cell r="AI126">
            <v>17.54801797628059</v>
          </cell>
          <cell r="AJ126">
            <v>0</v>
          </cell>
          <cell r="AK126">
            <v>8.141268228291386</v>
          </cell>
          <cell r="AL126">
            <v>17.699335998570771</v>
          </cell>
          <cell r="AM126">
            <v>0</v>
          </cell>
          <cell r="AN126">
            <v>8.2114711272045895</v>
          </cell>
          <cell r="AO126">
            <v>17.863670779933667</v>
          </cell>
          <cell r="AP126">
            <v>0</v>
          </cell>
          <cell r="AQ126">
            <v>8.2877129233575442</v>
          </cell>
          <cell r="AR126">
            <v>18.024751334375189</v>
          </cell>
          <cell r="AS126">
            <v>0</v>
          </cell>
          <cell r="AT126">
            <v>8.3624450100150174</v>
          </cell>
          <cell r="AU126">
            <v>18.180950659894233</v>
          </cell>
          <cell r="AV126">
            <v>0</v>
          </cell>
          <cell r="AW126">
            <v>8.4349124879858994</v>
          </cell>
          <cell r="AX126">
            <v>18.353420748488183</v>
          </cell>
          <cell r="AY126">
            <v>0</v>
          </cell>
          <cell r="AZ126">
            <v>8.5149286615787503</v>
          </cell>
          <cell r="BA126">
            <v>18.538907447542055</v>
          </cell>
          <cell r="BB126">
            <v>0</v>
          </cell>
          <cell r="BC126">
            <v>8.600983791669174</v>
          </cell>
          <cell r="BD126">
            <v>18.717885841365963</v>
          </cell>
          <cell r="BE126">
            <v>0</v>
          </cell>
          <cell r="BF126">
            <v>8.6840194435108096</v>
          </cell>
          <cell r="BG126">
            <v>27.401905284876772</v>
          </cell>
        </row>
        <row r="127">
          <cell r="A127" t="str">
            <v>PELOTAS-RS</v>
          </cell>
          <cell r="B127">
            <v>420.5366450463672</v>
          </cell>
          <cell r="C127">
            <v>0</v>
          </cell>
          <cell r="D127">
            <v>195.10475021178408</v>
          </cell>
          <cell r="E127">
            <v>615.64139525815131</v>
          </cell>
          <cell r="G127">
            <v>1.8009306417653366E-5</v>
          </cell>
          <cell r="H127">
            <v>0</v>
          </cell>
          <cell r="I127">
            <v>1.0805583850591982E-5</v>
          </cell>
          <cell r="K127">
            <v>16.43347067503403</v>
          </cell>
          <cell r="L127">
            <v>0</v>
          </cell>
          <cell r="M127">
            <v>7.6241825663005178</v>
          </cell>
          <cell r="N127">
            <v>16.578280518393512</v>
          </cell>
          <cell r="O127">
            <v>0</v>
          </cell>
          <cell r="P127">
            <v>7.6913659597240569</v>
          </cell>
          <cell r="Q127">
            <v>16.713327830538176</v>
          </cell>
          <cell r="R127">
            <v>0</v>
          </cell>
          <cell r="S127">
            <v>7.754020142884479</v>
          </cell>
          <cell r="T127">
            <v>16.841866858829892</v>
          </cell>
          <cell r="U127">
            <v>0</v>
          </cell>
          <cell r="V127">
            <v>7.8136548382980182</v>
          </cell>
          <cell r="W127">
            <v>16.989930802811489</v>
          </cell>
          <cell r="X127">
            <v>0</v>
          </cell>
          <cell r="Y127">
            <v>7.8823479684579176</v>
          </cell>
          <cell r="Z127">
            <v>17.13148644156313</v>
          </cell>
          <cell r="AA127">
            <v>0</v>
          </cell>
          <cell r="AB127">
            <v>7.9480216203690306</v>
          </cell>
          <cell r="AC127">
            <v>17.268160851392295</v>
          </cell>
          <cell r="AD127">
            <v>0</v>
          </cell>
          <cell r="AE127">
            <v>8.0114306635935542</v>
          </cell>
          <cell r="AF127">
            <v>17.419478940749133</v>
          </cell>
          <cell r="AG127">
            <v>0</v>
          </cell>
          <cell r="AH127">
            <v>8.0816335008284845</v>
          </cell>
          <cell r="AI127">
            <v>17.54801797628059</v>
          </cell>
          <cell r="AJ127">
            <v>0</v>
          </cell>
          <cell r="AK127">
            <v>8.141268228291386</v>
          </cell>
          <cell r="AL127">
            <v>17.699335998570771</v>
          </cell>
          <cell r="AM127">
            <v>0</v>
          </cell>
          <cell r="AN127">
            <v>8.2114711272045895</v>
          </cell>
          <cell r="AO127">
            <v>17.863670779933667</v>
          </cell>
          <cell r="AP127">
            <v>0</v>
          </cell>
          <cell r="AQ127">
            <v>8.2877129233575442</v>
          </cell>
          <cell r="AR127">
            <v>18.024751334375189</v>
          </cell>
          <cell r="AS127">
            <v>0</v>
          </cell>
          <cell r="AT127">
            <v>8.3624450100150174</v>
          </cell>
          <cell r="AU127">
            <v>18.180950659894233</v>
          </cell>
          <cell r="AV127">
            <v>0</v>
          </cell>
          <cell r="AW127">
            <v>8.4349124879858994</v>
          </cell>
          <cell r="AX127">
            <v>18.353420748488183</v>
          </cell>
          <cell r="AY127">
            <v>0</v>
          </cell>
          <cell r="AZ127">
            <v>8.5149286615787503</v>
          </cell>
          <cell r="BA127">
            <v>18.538907447542055</v>
          </cell>
          <cell r="BB127">
            <v>0</v>
          </cell>
          <cell r="BC127">
            <v>8.600983791669174</v>
          </cell>
          <cell r="BD127">
            <v>18.717885841365963</v>
          </cell>
          <cell r="BE127">
            <v>0</v>
          </cell>
          <cell r="BF127">
            <v>8.6840194435108096</v>
          </cell>
          <cell r="BG127">
            <v>27.401905284876772</v>
          </cell>
        </row>
        <row r="128">
          <cell r="A128" t="str">
            <v>PORTO ALEGRE-RS</v>
          </cell>
          <cell r="B128">
            <v>420.5366450463672</v>
          </cell>
          <cell r="C128">
            <v>0</v>
          </cell>
          <cell r="D128">
            <v>195.10475021178408</v>
          </cell>
          <cell r="E128">
            <v>615.64139525815131</v>
          </cell>
          <cell r="G128">
            <v>1.8009306417653366E-5</v>
          </cell>
          <cell r="H128">
            <v>0</v>
          </cell>
          <cell r="I128">
            <v>1.0805583850591982E-5</v>
          </cell>
          <cell r="K128">
            <v>16.43347067503403</v>
          </cell>
          <cell r="L128">
            <v>0</v>
          </cell>
          <cell r="M128">
            <v>7.6241825663005178</v>
          </cell>
          <cell r="N128">
            <v>16.578280518393512</v>
          </cell>
          <cell r="O128">
            <v>0</v>
          </cell>
          <cell r="P128">
            <v>7.6913659597240569</v>
          </cell>
          <cell r="Q128">
            <v>16.713327830538176</v>
          </cell>
          <cell r="R128">
            <v>0</v>
          </cell>
          <cell r="S128">
            <v>7.754020142884479</v>
          </cell>
          <cell r="T128">
            <v>16.841866858829892</v>
          </cell>
          <cell r="U128">
            <v>0</v>
          </cell>
          <cell r="V128">
            <v>7.8136548382980182</v>
          </cell>
          <cell r="W128">
            <v>16.989930802811489</v>
          </cell>
          <cell r="X128">
            <v>0</v>
          </cell>
          <cell r="Y128">
            <v>7.8823479684579176</v>
          </cell>
          <cell r="Z128">
            <v>17.13148644156313</v>
          </cell>
          <cell r="AA128">
            <v>0</v>
          </cell>
          <cell r="AB128">
            <v>7.9480216203690306</v>
          </cell>
          <cell r="AC128">
            <v>17.268160851392295</v>
          </cell>
          <cell r="AD128">
            <v>0</v>
          </cell>
          <cell r="AE128">
            <v>8.0114306635935542</v>
          </cell>
          <cell r="AF128">
            <v>17.419478940749133</v>
          </cell>
          <cell r="AG128">
            <v>0</v>
          </cell>
          <cell r="AH128">
            <v>8.0816335008284845</v>
          </cell>
          <cell r="AI128">
            <v>17.54801797628059</v>
          </cell>
          <cell r="AJ128">
            <v>0</v>
          </cell>
          <cell r="AK128">
            <v>8.141268228291386</v>
          </cell>
          <cell r="AL128">
            <v>17.699335998570771</v>
          </cell>
          <cell r="AM128">
            <v>0</v>
          </cell>
          <cell r="AN128">
            <v>8.2114711272045895</v>
          </cell>
          <cell r="AO128">
            <v>17.863670779933667</v>
          </cell>
          <cell r="AP128">
            <v>0</v>
          </cell>
          <cell r="AQ128">
            <v>8.2877129233575442</v>
          </cell>
          <cell r="AR128">
            <v>18.024751334375189</v>
          </cell>
          <cell r="AS128">
            <v>0</v>
          </cell>
          <cell r="AT128">
            <v>8.3624450100150174</v>
          </cell>
          <cell r="AU128">
            <v>18.180950659894233</v>
          </cell>
          <cell r="AV128">
            <v>0</v>
          </cell>
          <cell r="AW128">
            <v>8.4349124879858994</v>
          </cell>
          <cell r="AX128">
            <v>18.353420748488183</v>
          </cell>
          <cell r="AY128">
            <v>0</v>
          </cell>
          <cell r="AZ128">
            <v>8.5149286615787503</v>
          </cell>
          <cell r="BA128">
            <v>18.538907447542055</v>
          </cell>
          <cell r="BB128">
            <v>0</v>
          </cell>
          <cell r="BC128">
            <v>8.600983791669174</v>
          </cell>
          <cell r="BD128">
            <v>18.717885841365963</v>
          </cell>
          <cell r="BE128">
            <v>0</v>
          </cell>
          <cell r="BF128">
            <v>8.6840194435108096</v>
          </cell>
          <cell r="BG128">
            <v>27.401905284876772</v>
          </cell>
        </row>
        <row r="129">
          <cell r="A129" t="str">
            <v>RIO GRANDE-RS</v>
          </cell>
          <cell r="B129">
            <v>4485.7283362501003</v>
          </cell>
          <cell r="C129">
            <v>0</v>
          </cell>
          <cell r="D129">
            <v>2081.119248158509</v>
          </cell>
          <cell r="E129">
            <v>6566.8475844086097</v>
          </cell>
          <cell r="G129">
            <v>1.9209944499597978E-4</v>
          </cell>
          <cell r="H129">
            <v>0</v>
          </cell>
          <cell r="I129">
            <v>1.1525966699758744E-4</v>
          </cell>
          <cell r="K129">
            <v>175.29051496049166</v>
          </cell>
          <cell r="L129">
            <v>0</v>
          </cell>
          <cell r="M129">
            <v>81.324688778613904</v>
          </cell>
          <cell r="N129">
            <v>176.83515470919644</v>
          </cell>
          <cell r="O129">
            <v>0</v>
          </cell>
          <cell r="P129">
            <v>82.041312300381392</v>
          </cell>
          <cell r="Q129">
            <v>178.27566069591001</v>
          </cell>
          <cell r="R129">
            <v>0</v>
          </cell>
          <cell r="S129">
            <v>82.709624201610154</v>
          </cell>
          <cell r="T129">
            <v>179.64674492439298</v>
          </cell>
          <cell r="U129">
            <v>0</v>
          </cell>
          <cell r="V129">
            <v>83.345728203939515</v>
          </cell>
          <cell r="W129">
            <v>181.22609511163284</v>
          </cell>
          <cell r="X129">
            <v>0</v>
          </cell>
          <cell r="Y129">
            <v>84.078455599027762</v>
          </cell>
          <cell r="Z129">
            <v>182.7360233126204</v>
          </cell>
          <cell r="AA129">
            <v>0</v>
          </cell>
          <cell r="AB129">
            <v>84.778975196529728</v>
          </cell>
          <cell r="AC129">
            <v>184.19388502391871</v>
          </cell>
          <cell r="AD129">
            <v>0</v>
          </cell>
          <cell r="AE129">
            <v>85.455338945841959</v>
          </cell>
          <cell r="AF129">
            <v>185.80794612706075</v>
          </cell>
          <cell r="AG129">
            <v>0</v>
          </cell>
          <cell r="AH129">
            <v>86.204169897863181</v>
          </cell>
          <cell r="AI129">
            <v>187.17903043276769</v>
          </cell>
          <cell r="AJ129">
            <v>0</v>
          </cell>
          <cell r="AK129">
            <v>86.840274242052729</v>
          </cell>
          <cell r="AL129">
            <v>188.79309082053138</v>
          </cell>
          <cell r="AM129">
            <v>0</v>
          </cell>
          <cell r="AN129">
            <v>87.589105851976129</v>
          </cell>
          <cell r="AO129">
            <v>190.54599676600429</v>
          </cell>
          <cell r="AP129">
            <v>0</v>
          </cell>
          <cell r="AQ129">
            <v>88.402352424988123</v>
          </cell>
          <cell r="AR129">
            <v>192.26419092574878</v>
          </cell>
          <cell r="AS129">
            <v>0</v>
          </cell>
          <cell r="AT129">
            <v>89.199495415248961</v>
          </cell>
          <cell r="AU129">
            <v>193.93031859580398</v>
          </cell>
          <cell r="AV129">
            <v>0</v>
          </cell>
          <cell r="AW129">
            <v>89.972482557320077</v>
          </cell>
          <cell r="AX129">
            <v>195.77000123149</v>
          </cell>
          <cell r="AY129">
            <v>0</v>
          </cell>
          <cell r="AZ129">
            <v>90.825989193356946</v>
          </cell>
          <cell r="BA129">
            <v>197.74852783968058</v>
          </cell>
          <cell r="BB129">
            <v>0</v>
          </cell>
          <cell r="BC129">
            <v>91.743911424566406</v>
          </cell>
          <cell r="BD129">
            <v>199.65763246161885</v>
          </cell>
          <cell r="BE129">
            <v>0</v>
          </cell>
          <cell r="BF129">
            <v>92.629625858189556</v>
          </cell>
          <cell r="BG129">
            <v>292.28725831980842</v>
          </cell>
        </row>
        <row r="130">
          <cell r="A130" t="str">
            <v>SAO JOSE DO NORTE-RS</v>
          </cell>
          <cell r="B130">
            <v>420.5366450463672</v>
          </cell>
          <cell r="C130">
            <v>0</v>
          </cell>
          <cell r="D130">
            <v>195.10475021178408</v>
          </cell>
          <cell r="E130">
            <v>615.64139525815131</v>
          </cell>
          <cell r="G130">
            <v>1.8009306417653366E-5</v>
          </cell>
          <cell r="H130">
            <v>0</v>
          </cell>
          <cell r="I130">
            <v>1.0805583850591982E-5</v>
          </cell>
          <cell r="K130">
            <v>16.43347067503403</v>
          </cell>
          <cell r="L130">
            <v>0</v>
          </cell>
          <cell r="M130">
            <v>7.6241825663005178</v>
          </cell>
          <cell r="N130">
            <v>16.578280518393512</v>
          </cell>
          <cell r="O130">
            <v>0</v>
          </cell>
          <cell r="P130">
            <v>7.6913659597240569</v>
          </cell>
          <cell r="Q130">
            <v>16.713327830538176</v>
          </cell>
          <cell r="R130">
            <v>0</v>
          </cell>
          <cell r="S130">
            <v>7.754020142884479</v>
          </cell>
          <cell r="T130">
            <v>16.841866858829892</v>
          </cell>
          <cell r="U130">
            <v>0</v>
          </cell>
          <cell r="V130">
            <v>7.8136548382980182</v>
          </cell>
          <cell r="W130">
            <v>16.989930802811489</v>
          </cell>
          <cell r="X130">
            <v>0</v>
          </cell>
          <cell r="Y130">
            <v>7.8823479684579176</v>
          </cell>
          <cell r="Z130">
            <v>17.13148644156313</v>
          </cell>
          <cell r="AA130">
            <v>0</v>
          </cell>
          <cell r="AB130">
            <v>7.9480216203690306</v>
          </cell>
          <cell r="AC130">
            <v>17.268160851392295</v>
          </cell>
          <cell r="AD130">
            <v>0</v>
          </cell>
          <cell r="AE130">
            <v>8.0114306635935542</v>
          </cell>
          <cell r="AF130">
            <v>17.419478940749133</v>
          </cell>
          <cell r="AG130">
            <v>0</v>
          </cell>
          <cell r="AH130">
            <v>8.0816335008284845</v>
          </cell>
          <cell r="AI130">
            <v>17.54801797628059</v>
          </cell>
          <cell r="AJ130">
            <v>0</v>
          </cell>
          <cell r="AK130">
            <v>8.141268228291386</v>
          </cell>
          <cell r="AL130">
            <v>17.699335998570771</v>
          </cell>
          <cell r="AM130">
            <v>0</v>
          </cell>
          <cell r="AN130">
            <v>8.2114711272045895</v>
          </cell>
          <cell r="AO130">
            <v>17.863670779933667</v>
          </cell>
          <cell r="AP130">
            <v>0</v>
          </cell>
          <cell r="AQ130">
            <v>8.2877129233575442</v>
          </cell>
          <cell r="AR130">
            <v>18.024751334375189</v>
          </cell>
          <cell r="AS130">
            <v>0</v>
          </cell>
          <cell r="AT130">
            <v>8.3624450100150174</v>
          </cell>
          <cell r="AU130">
            <v>18.180950659894233</v>
          </cell>
          <cell r="AV130">
            <v>0</v>
          </cell>
          <cell r="AW130">
            <v>8.4349124879858994</v>
          </cell>
          <cell r="AX130">
            <v>18.353420748488183</v>
          </cell>
          <cell r="AY130">
            <v>0</v>
          </cell>
          <cell r="AZ130">
            <v>8.5149286615787503</v>
          </cell>
          <cell r="BA130">
            <v>18.538907447542055</v>
          </cell>
          <cell r="BB130">
            <v>0</v>
          </cell>
          <cell r="BC130">
            <v>8.600983791669174</v>
          </cell>
          <cell r="BD130">
            <v>18.717885841365963</v>
          </cell>
          <cell r="BE130">
            <v>0</v>
          </cell>
          <cell r="BF130">
            <v>8.6840194435108096</v>
          </cell>
          <cell r="BG130">
            <v>27.401905284876772</v>
          </cell>
        </row>
        <row r="131">
          <cell r="A131" t="str">
            <v>SAO LOURENCO DO SUL-RS</v>
          </cell>
          <cell r="B131">
            <v>420.5366450463672</v>
          </cell>
          <cell r="C131">
            <v>0</v>
          </cell>
          <cell r="D131">
            <v>195.10475021178408</v>
          </cell>
          <cell r="E131">
            <v>615.64139525815131</v>
          </cell>
          <cell r="G131">
            <v>1.8009306417653366E-5</v>
          </cell>
          <cell r="H131">
            <v>0</v>
          </cell>
          <cell r="I131">
            <v>1.0805583850591982E-5</v>
          </cell>
          <cell r="K131">
            <v>16.43347067503403</v>
          </cell>
          <cell r="L131">
            <v>0</v>
          </cell>
          <cell r="M131">
            <v>7.6241825663005178</v>
          </cell>
          <cell r="N131">
            <v>16.578280518393512</v>
          </cell>
          <cell r="O131">
            <v>0</v>
          </cell>
          <cell r="P131">
            <v>7.6913659597240569</v>
          </cell>
          <cell r="Q131">
            <v>16.713327830538176</v>
          </cell>
          <cell r="R131">
            <v>0</v>
          </cell>
          <cell r="S131">
            <v>7.754020142884479</v>
          </cell>
          <cell r="T131">
            <v>16.841866858829892</v>
          </cell>
          <cell r="U131">
            <v>0</v>
          </cell>
          <cell r="V131">
            <v>7.8136548382980182</v>
          </cell>
          <cell r="W131">
            <v>16.989930802811489</v>
          </cell>
          <cell r="X131">
            <v>0</v>
          </cell>
          <cell r="Y131">
            <v>7.8823479684579176</v>
          </cell>
          <cell r="Z131">
            <v>17.13148644156313</v>
          </cell>
          <cell r="AA131">
            <v>0</v>
          </cell>
          <cell r="AB131">
            <v>7.9480216203690306</v>
          </cell>
          <cell r="AC131">
            <v>17.268160851392295</v>
          </cell>
          <cell r="AD131">
            <v>0</v>
          </cell>
          <cell r="AE131">
            <v>8.0114306635935542</v>
          </cell>
          <cell r="AF131">
            <v>17.419478940749133</v>
          </cell>
          <cell r="AG131">
            <v>0</v>
          </cell>
          <cell r="AH131">
            <v>8.0816335008284845</v>
          </cell>
          <cell r="AI131">
            <v>17.54801797628059</v>
          </cell>
          <cell r="AJ131">
            <v>0</v>
          </cell>
          <cell r="AK131">
            <v>8.141268228291386</v>
          </cell>
          <cell r="AL131">
            <v>17.699335998570771</v>
          </cell>
          <cell r="AM131">
            <v>0</v>
          </cell>
          <cell r="AN131">
            <v>8.2114711272045895</v>
          </cell>
          <cell r="AO131">
            <v>17.863670779933667</v>
          </cell>
          <cell r="AP131">
            <v>0</v>
          </cell>
          <cell r="AQ131">
            <v>8.2877129233575442</v>
          </cell>
          <cell r="AR131">
            <v>18.024751334375189</v>
          </cell>
          <cell r="AS131">
            <v>0</v>
          </cell>
          <cell r="AT131">
            <v>8.3624450100150174</v>
          </cell>
          <cell r="AU131">
            <v>18.180950659894233</v>
          </cell>
          <cell r="AV131">
            <v>0</v>
          </cell>
          <cell r="AW131">
            <v>8.4349124879858994</v>
          </cell>
          <cell r="AX131">
            <v>18.353420748488183</v>
          </cell>
          <cell r="AY131">
            <v>0</v>
          </cell>
          <cell r="AZ131">
            <v>8.5149286615787503</v>
          </cell>
          <cell r="BA131">
            <v>18.538907447542055</v>
          </cell>
          <cell r="BB131">
            <v>0</v>
          </cell>
          <cell r="BC131">
            <v>8.600983791669174</v>
          </cell>
          <cell r="BD131">
            <v>18.717885841365963</v>
          </cell>
          <cell r="BE131">
            <v>0</v>
          </cell>
          <cell r="BF131">
            <v>8.6840194435108096</v>
          </cell>
          <cell r="BG131">
            <v>27.401905284876772</v>
          </cell>
        </row>
        <row r="132">
          <cell r="A132" t="str">
            <v>TAPES-RS</v>
          </cell>
          <cell r="B132">
            <v>420.5366450463672</v>
          </cell>
          <cell r="C132">
            <v>0</v>
          </cell>
          <cell r="D132">
            <v>195.10475021178408</v>
          </cell>
          <cell r="E132">
            <v>615.64139525815131</v>
          </cell>
          <cell r="G132">
            <v>1.8009306417653366E-5</v>
          </cell>
          <cell r="H132">
            <v>0</v>
          </cell>
          <cell r="I132">
            <v>1.0805583850591982E-5</v>
          </cell>
          <cell r="K132">
            <v>16.43347067503403</v>
          </cell>
          <cell r="L132">
            <v>0</v>
          </cell>
          <cell r="M132">
            <v>7.6241825663005178</v>
          </cell>
          <cell r="N132">
            <v>16.578280518393512</v>
          </cell>
          <cell r="O132">
            <v>0</v>
          </cell>
          <cell r="P132">
            <v>7.6913659597240569</v>
          </cell>
          <cell r="Q132">
            <v>16.713327830538176</v>
          </cell>
          <cell r="R132">
            <v>0</v>
          </cell>
          <cell r="S132">
            <v>7.754020142884479</v>
          </cell>
          <cell r="T132">
            <v>16.841866858829892</v>
          </cell>
          <cell r="U132">
            <v>0</v>
          </cell>
          <cell r="V132">
            <v>7.8136548382980182</v>
          </cell>
          <cell r="W132">
            <v>16.989930802811489</v>
          </cell>
          <cell r="X132">
            <v>0</v>
          </cell>
          <cell r="Y132">
            <v>7.8823479684579176</v>
          </cell>
          <cell r="Z132">
            <v>17.13148644156313</v>
          </cell>
          <cell r="AA132">
            <v>0</v>
          </cell>
          <cell r="AB132">
            <v>7.9480216203690306</v>
          </cell>
          <cell r="AC132">
            <v>17.268160851392295</v>
          </cell>
          <cell r="AD132">
            <v>0</v>
          </cell>
          <cell r="AE132">
            <v>8.0114306635935542</v>
          </cell>
          <cell r="AF132">
            <v>17.419478940749133</v>
          </cell>
          <cell r="AG132">
            <v>0</v>
          </cell>
          <cell r="AH132">
            <v>8.0816335008284845</v>
          </cell>
          <cell r="AI132">
            <v>17.54801797628059</v>
          </cell>
          <cell r="AJ132">
            <v>0</v>
          </cell>
          <cell r="AK132">
            <v>8.141268228291386</v>
          </cell>
          <cell r="AL132">
            <v>17.699335998570771</v>
          </cell>
          <cell r="AM132">
            <v>0</v>
          </cell>
          <cell r="AN132">
            <v>8.2114711272045895</v>
          </cell>
          <cell r="AO132">
            <v>17.863670779933667</v>
          </cell>
          <cell r="AP132">
            <v>0</v>
          </cell>
          <cell r="AQ132">
            <v>8.2877129233575442</v>
          </cell>
          <cell r="AR132">
            <v>18.024751334375189</v>
          </cell>
          <cell r="AS132">
            <v>0</v>
          </cell>
          <cell r="AT132">
            <v>8.3624450100150174</v>
          </cell>
          <cell r="AU132">
            <v>18.180950659894233</v>
          </cell>
          <cell r="AV132">
            <v>0</v>
          </cell>
          <cell r="AW132">
            <v>8.4349124879858994</v>
          </cell>
          <cell r="AX132">
            <v>18.353420748488183</v>
          </cell>
          <cell r="AY132">
            <v>0</v>
          </cell>
          <cell r="AZ132">
            <v>8.5149286615787503</v>
          </cell>
          <cell r="BA132">
            <v>18.538907447542055</v>
          </cell>
          <cell r="BB132">
            <v>0</v>
          </cell>
          <cell r="BC132">
            <v>8.600983791669174</v>
          </cell>
          <cell r="BD132">
            <v>18.717885841365963</v>
          </cell>
          <cell r="BE132">
            <v>0</v>
          </cell>
          <cell r="BF132">
            <v>8.6840194435108096</v>
          </cell>
          <cell r="BG132">
            <v>27.401905284876772</v>
          </cell>
        </row>
        <row r="133">
          <cell r="A133" t="str">
            <v>TAVARES-RS</v>
          </cell>
          <cell r="B133">
            <v>420.5366450463672</v>
          </cell>
          <cell r="C133">
            <v>0</v>
          </cell>
          <cell r="D133">
            <v>195.10475021178408</v>
          </cell>
          <cell r="E133">
            <v>615.64139525815131</v>
          </cell>
          <cell r="G133">
            <v>1.8009306417653366E-5</v>
          </cell>
          <cell r="H133">
            <v>0</v>
          </cell>
          <cell r="I133">
            <v>1.0805583850591982E-5</v>
          </cell>
          <cell r="K133">
            <v>16.43347067503403</v>
          </cell>
          <cell r="L133">
            <v>0</v>
          </cell>
          <cell r="M133">
            <v>7.6241825663005178</v>
          </cell>
          <cell r="N133">
            <v>16.578280518393512</v>
          </cell>
          <cell r="O133">
            <v>0</v>
          </cell>
          <cell r="P133">
            <v>7.6913659597240569</v>
          </cell>
          <cell r="Q133">
            <v>16.713327830538176</v>
          </cell>
          <cell r="R133">
            <v>0</v>
          </cell>
          <cell r="S133">
            <v>7.754020142884479</v>
          </cell>
          <cell r="T133">
            <v>16.841866858829892</v>
          </cell>
          <cell r="U133">
            <v>0</v>
          </cell>
          <cell r="V133">
            <v>7.8136548382980182</v>
          </cell>
          <cell r="W133">
            <v>16.989930802811489</v>
          </cell>
          <cell r="X133">
            <v>0</v>
          </cell>
          <cell r="Y133">
            <v>7.8823479684579176</v>
          </cell>
          <cell r="Z133">
            <v>17.13148644156313</v>
          </cell>
          <cell r="AA133">
            <v>0</v>
          </cell>
          <cell r="AB133">
            <v>7.9480216203690306</v>
          </cell>
          <cell r="AC133">
            <v>17.268160851392295</v>
          </cell>
          <cell r="AD133">
            <v>0</v>
          </cell>
          <cell r="AE133">
            <v>8.0114306635935542</v>
          </cell>
          <cell r="AF133">
            <v>17.419478940749133</v>
          </cell>
          <cell r="AG133">
            <v>0</v>
          </cell>
          <cell r="AH133">
            <v>8.0816335008284845</v>
          </cell>
          <cell r="AI133">
            <v>17.54801797628059</v>
          </cell>
          <cell r="AJ133">
            <v>0</v>
          </cell>
          <cell r="AK133">
            <v>8.141268228291386</v>
          </cell>
          <cell r="AL133">
            <v>17.699335998570771</v>
          </cell>
          <cell r="AM133">
            <v>0</v>
          </cell>
          <cell r="AN133">
            <v>8.2114711272045895</v>
          </cell>
          <cell r="AO133">
            <v>17.863670779933667</v>
          </cell>
          <cell r="AP133">
            <v>0</v>
          </cell>
          <cell r="AQ133">
            <v>8.2877129233575442</v>
          </cell>
          <cell r="AR133">
            <v>18.024751334375189</v>
          </cell>
          <cell r="AS133">
            <v>0</v>
          </cell>
          <cell r="AT133">
            <v>8.3624450100150174</v>
          </cell>
          <cell r="AU133">
            <v>18.180950659894233</v>
          </cell>
          <cell r="AV133">
            <v>0</v>
          </cell>
          <cell r="AW133">
            <v>8.4349124879858994</v>
          </cell>
          <cell r="AX133">
            <v>18.353420748488183</v>
          </cell>
          <cell r="AY133">
            <v>0</v>
          </cell>
          <cell r="AZ133">
            <v>8.5149286615787503</v>
          </cell>
          <cell r="BA133">
            <v>18.538907447542055</v>
          </cell>
          <cell r="BB133">
            <v>0</v>
          </cell>
          <cell r="BC133">
            <v>8.600983791669174</v>
          </cell>
          <cell r="BD133">
            <v>18.717885841365963</v>
          </cell>
          <cell r="BE133">
            <v>0</v>
          </cell>
          <cell r="BF133">
            <v>8.6840194435108096</v>
          </cell>
          <cell r="BG133">
            <v>27.401905284876772</v>
          </cell>
        </row>
        <row r="134">
          <cell r="A134" t="str">
            <v>TRAMANDAI-RS</v>
          </cell>
          <cell r="B134">
            <v>56865.619542067921</v>
          </cell>
          <cell r="C134">
            <v>0</v>
          </cell>
          <cell r="D134">
            <v>26382.367926985848</v>
          </cell>
          <cell r="E134">
            <v>83247.987469053769</v>
          </cell>
          <cell r="G134">
            <v>2.4352464381549505E-3</v>
          </cell>
          <cell r="H134">
            <v>0</v>
          </cell>
          <cell r="I134">
            <v>1.4611478628929653E-3</v>
          </cell>
          <cell r="K134">
            <v>2222.159476873127</v>
          </cell>
          <cell r="L134">
            <v>0</v>
          </cell>
          <cell r="M134">
            <v>1030.9538306387303</v>
          </cell>
          <cell r="N134">
            <v>2241.740889231422</v>
          </cell>
          <cell r="O134">
            <v>0</v>
          </cell>
          <cell r="P134">
            <v>1040.0384736418314</v>
          </cell>
          <cell r="Q134">
            <v>2260.0021969273316</v>
          </cell>
          <cell r="R134">
            <v>0</v>
          </cell>
          <cell r="S134">
            <v>1048.51066978523</v>
          </cell>
          <cell r="T134">
            <v>2277.3834443530773</v>
          </cell>
          <cell r="U134">
            <v>0</v>
          </cell>
          <cell r="V134">
            <v>1056.5745660968569</v>
          </cell>
          <cell r="W134">
            <v>2297.4048812612145</v>
          </cell>
          <cell r="X134">
            <v>0</v>
          </cell>
          <cell r="Y134">
            <v>1065.8633580507565</v>
          </cell>
          <cell r="Z134">
            <v>2316.5462550085549</v>
          </cell>
          <cell r="AA134">
            <v>0</v>
          </cell>
          <cell r="AB134">
            <v>1074.7438514572318</v>
          </cell>
          <cell r="AC134">
            <v>2335.0275813852968</v>
          </cell>
          <cell r="AD134">
            <v>0</v>
          </cell>
          <cell r="AE134">
            <v>1083.3181209531392</v>
          </cell>
          <cell r="AF134">
            <v>2355.489048894864</v>
          </cell>
          <cell r="AG134">
            <v>0</v>
          </cell>
          <cell r="AH134">
            <v>1092.8110578469862</v>
          </cell>
          <cell r="AI134">
            <v>2372.8702972995784</v>
          </cell>
          <cell r="AJ134">
            <v>0</v>
          </cell>
          <cell r="AK134">
            <v>1100.8749584923778</v>
          </cell>
          <cell r="AL134">
            <v>2393.3317557402875</v>
          </cell>
          <cell r="AM134">
            <v>0</v>
          </cell>
          <cell r="AN134">
            <v>1110.3679037264567</v>
          </cell>
          <cell r="AO134">
            <v>2415.553360598245</v>
          </cell>
          <cell r="AP134">
            <v>0</v>
          </cell>
          <cell r="AQ134">
            <v>1120.6774380424492</v>
          </cell>
          <cell r="AR134">
            <v>2437.334923827977</v>
          </cell>
          <cell r="AS134">
            <v>0</v>
          </cell>
          <cell r="AT134">
            <v>1130.7828270911971</v>
          </cell>
          <cell r="AU134">
            <v>2458.4564396871106</v>
          </cell>
          <cell r="AV134">
            <v>0</v>
          </cell>
          <cell r="AW134">
            <v>1140.5819922293767</v>
          </cell>
          <cell r="AX134">
            <v>2481.7781134482379</v>
          </cell>
          <cell r="AY134">
            <v>0</v>
          </cell>
          <cell r="AZ134">
            <v>1151.401903736117</v>
          </cell>
          <cell r="BA134">
            <v>2506.8599135309596</v>
          </cell>
          <cell r="BB134">
            <v>0</v>
          </cell>
          <cell r="BC134">
            <v>1163.0384123377053</v>
          </cell>
          <cell r="BD134">
            <v>2531.0616504528839</v>
          </cell>
          <cell r="BE134">
            <v>0</v>
          </cell>
          <cell r="BF134">
            <v>1174.2666223918695</v>
          </cell>
          <cell r="BG134">
            <v>3705.3282728447534</v>
          </cell>
        </row>
        <row r="135">
          <cell r="A135" t="str">
            <v>TURUCU-RS</v>
          </cell>
          <cell r="B135">
            <v>420.5366450463672</v>
          </cell>
          <cell r="C135">
            <v>0</v>
          </cell>
          <cell r="D135">
            <v>195.10475021178408</v>
          </cell>
          <cell r="E135">
            <v>615.64139525815131</v>
          </cell>
          <cell r="G135">
            <v>1.8009306417653366E-5</v>
          </cell>
          <cell r="H135">
            <v>0</v>
          </cell>
          <cell r="I135">
            <v>1.0805583850591982E-5</v>
          </cell>
          <cell r="K135">
            <v>16.43347067503403</v>
          </cell>
          <cell r="L135">
            <v>0</v>
          </cell>
          <cell r="M135">
            <v>7.6241825663005178</v>
          </cell>
          <cell r="N135">
            <v>16.578280518393512</v>
          </cell>
          <cell r="O135">
            <v>0</v>
          </cell>
          <cell r="P135">
            <v>7.6913659597240569</v>
          </cell>
          <cell r="Q135">
            <v>16.713327830538176</v>
          </cell>
          <cell r="R135">
            <v>0</v>
          </cell>
          <cell r="S135">
            <v>7.754020142884479</v>
          </cell>
          <cell r="T135">
            <v>16.841866858829892</v>
          </cell>
          <cell r="U135">
            <v>0</v>
          </cell>
          <cell r="V135">
            <v>7.8136548382980182</v>
          </cell>
          <cell r="W135">
            <v>16.989930802811489</v>
          </cell>
          <cell r="X135">
            <v>0</v>
          </cell>
          <cell r="Y135">
            <v>7.8823479684579176</v>
          </cell>
          <cell r="Z135">
            <v>17.13148644156313</v>
          </cell>
          <cell r="AA135">
            <v>0</v>
          </cell>
          <cell r="AB135">
            <v>7.9480216203690306</v>
          </cell>
          <cell r="AC135">
            <v>17.268160851392295</v>
          </cell>
          <cell r="AD135">
            <v>0</v>
          </cell>
          <cell r="AE135">
            <v>8.0114306635935542</v>
          </cell>
          <cell r="AF135">
            <v>17.419478940749133</v>
          </cell>
          <cell r="AG135">
            <v>0</v>
          </cell>
          <cell r="AH135">
            <v>8.0816335008284845</v>
          </cell>
          <cell r="AI135">
            <v>17.54801797628059</v>
          </cell>
          <cell r="AJ135">
            <v>0</v>
          </cell>
          <cell r="AK135">
            <v>8.141268228291386</v>
          </cell>
          <cell r="AL135">
            <v>17.699335998570771</v>
          </cell>
          <cell r="AM135">
            <v>0</v>
          </cell>
          <cell r="AN135">
            <v>8.2114711272045895</v>
          </cell>
          <cell r="AO135">
            <v>17.863670779933667</v>
          </cell>
          <cell r="AP135">
            <v>0</v>
          </cell>
          <cell r="AQ135">
            <v>8.2877129233575442</v>
          </cell>
          <cell r="AR135">
            <v>18.024751334375189</v>
          </cell>
          <cell r="AS135">
            <v>0</v>
          </cell>
          <cell r="AT135">
            <v>8.3624450100150174</v>
          </cell>
          <cell r="AU135">
            <v>18.180950659894233</v>
          </cell>
          <cell r="AV135">
            <v>0</v>
          </cell>
          <cell r="AW135">
            <v>8.4349124879858994</v>
          </cell>
          <cell r="AX135">
            <v>18.353420748488183</v>
          </cell>
          <cell r="AY135">
            <v>0</v>
          </cell>
          <cell r="AZ135">
            <v>8.5149286615787503</v>
          </cell>
          <cell r="BA135">
            <v>18.538907447542055</v>
          </cell>
          <cell r="BB135">
            <v>0</v>
          </cell>
          <cell r="BC135">
            <v>8.600983791669174</v>
          </cell>
          <cell r="BD135">
            <v>18.717885841365963</v>
          </cell>
          <cell r="BE135">
            <v>0</v>
          </cell>
          <cell r="BF135">
            <v>8.6840194435108096</v>
          </cell>
          <cell r="BG135">
            <v>27.401905284876772</v>
          </cell>
        </row>
        <row r="136">
          <cell r="A136" t="str">
            <v>VIAMAO-RS</v>
          </cell>
          <cell r="B136">
            <v>420.5366450463672</v>
          </cell>
          <cell r="C136">
            <v>0</v>
          </cell>
          <cell r="D136">
            <v>195.10475021178408</v>
          </cell>
          <cell r="E136">
            <v>615.64139525815131</v>
          </cell>
          <cell r="G136">
            <v>1.8009306417653366E-5</v>
          </cell>
          <cell r="H136">
            <v>0</v>
          </cell>
          <cell r="I136">
            <v>1.0805583850591982E-5</v>
          </cell>
          <cell r="K136">
            <v>16.43347067503403</v>
          </cell>
          <cell r="L136">
            <v>0</v>
          </cell>
          <cell r="M136">
            <v>7.6241825663005178</v>
          </cell>
          <cell r="N136">
            <v>16.578280518393512</v>
          </cell>
          <cell r="O136">
            <v>0</v>
          </cell>
          <cell r="P136">
            <v>7.6913659597240569</v>
          </cell>
          <cell r="Q136">
            <v>16.713327830538176</v>
          </cell>
          <cell r="R136">
            <v>0</v>
          </cell>
          <cell r="S136">
            <v>7.754020142884479</v>
          </cell>
          <cell r="T136">
            <v>16.841866858829892</v>
          </cell>
          <cell r="U136">
            <v>0</v>
          </cell>
          <cell r="V136">
            <v>7.8136548382980182</v>
          </cell>
          <cell r="W136">
            <v>16.989930802811489</v>
          </cell>
          <cell r="X136">
            <v>0</v>
          </cell>
          <cell r="Y136">
            <v>7.8823479684579176</v>
          </cell>
          <cell r="Z136">
            <v>17.13148644156313</v>
          </cell>
          <cell r="AA136">
            <v>0</v>
          </cell>
          <cell r="AB136">
            <v>7.9480216203690306</v>
          </cell>
          <cell r="AC136">
            <v>17.268160851392295</v>
          </cell>
          <cell r="AD136">
            <v>0</v>
          </cell>
          <cell r="AE136">
            <v>8.0114306635935542</v>
          </cell>
          <cell r="AF136">
            <v>17.419478940749133</v>
          </cell>
          <cell r="AG136">
            <v>0</v>
          </cell>
          <cell r="AH136">
            <v>8.0816335008284845</v>
          </cell>
          <cell r="AI136">
            <v>17.54801797628059</v>
          </cell>
          <cell r="AJ136">
            <v>0</v>
          </cell>
          <cell r="AK136">
            <v>8.141268228291386</v>
          </cell>
          <cell r="AL136">
            <v>17.699335998570771</v>
          </cell>
          <cell r="AM136">
            <v>0</v>
          </cell>
          <cell r="AN136">
            <v>8.2114711272045895</v>
          </cell>
          <cell r="AO136">
            <v>17.863670779933667</v>
          </cell>
          <cell r="AP136">
            <v>0</v>
          </cell>
          <cell r="AQ136">
            <v>8.2877129233575442</v>
          </cell>
          <cell r="AR136">
            <v>18.024751334375189</v>
          </cell>
          <cell r="AS136">
            <v>0</v>
          </cell>
          <cell r="AT136">
            <v>8.3624450100150174</v>
          </cell>
          <cell r="AU136">
            <v>18.180950659894233</v>
          </cell>
          <cell r="AV136">
            <v>0</v>
          </cell>
          <cell r="AW136">
            <v>8.4349124879858994</v>
          </cell>
          <cell r="AX136">
            <v>18.353420748488183</v>
          </cell>
          <cell r="AY136">
            <v>0</v>
          </cell>
          <cell r="AZ136">
            <v>8.5149286615787503</v>
          </cell>
          <cell r="BA136">
            <v>18.538907447542055</v>
          </cell>
          <cell r="BB136">
            <v>0</v>
          </cell>
          <cell r="BC136">
            <v>8.600983791669174</v>
          </cell>
          <cell r="BD136">
            <v>18.717885841365963</v>
          </cell>
          <cell r="BE136">
            <v>0</v>
          </cell>
          <cell r="BF136">
            <v>8.6840194435108096</v>
          </cell>
          <cell r="BG136">
            <v>27.401905284876772</v>
          </cell>
        </row>
        <row r="137">
          <cell r="A137" t="str">
            <v>ARAQUARI-SC</v>
          </cell>
          <cell r="B137">
            <v>22023.368998201535</v>
          </cell>
          <cell r="C137">
            <v>0</v>
          </cell>
          <cell r="D137">
            <v>10217.573088647956</v>
          </cell>
          <cell r="E137">
            <v>32240.942086849493</v>
          </cell>
          <cell r="G137">
            <v>9.4314159136816309E-4</v>
          </cell>
          <cell r="H137">
            <v>0</v>
          </cell>
          <cell r="I137">
            <v>5.6588495482089575E-4</v>
          </cell>
          <cell r="K137">
            <v>860.61557978495341</v>
          </cell>
          <cell r="L137">
            <v>0</v>
          </cell>
          <cell r="M137">
            <v>399.27599162916738</v>
          </cell>
          <cell r="N137">
            <v>868.19922475964063</v>
          </cell>
          <cell r="O137">
            <v>0</v>
          </cell>
          <cell r="P137">
            <v>402.79436435921758</v>
          </cell>
          <cell r="Q137">
            <v>875.27160911094791</v>
          </cell>
          <cell r="R137">
            <v>0</v>
          </cell>
          <cell r="S137">
            <v>406.07554380285615</v>
          </cell>
          <cell r="T137">
            <v>882.00315672774752</v>
          </cell>
          <cell r="U137">
            <v>0</v>
          </cell>
          <cell r="V137">
            <v>409.1985936432402</v>
          </cell>
          <cell r="W137">
            <v>889.75721790659259</v>
          </cell>
          <cell r="X137">
            <v>0</v>
          </cell>
          <cell r="Y137">
            <v>412.79603080115101</v>
          </cell>
          <cell r="Z137">
            <v>897.1704412314225</v>
          </cell>
          <cell r="AA137">
            <v>0</v>
          </cell>
          <cell r="AB137">
            <v>416.23533885321967</v>
          </cell>
          <cell r="AC137">
            <v>904.32803616574097</v>
          </cell>
          <cell r="AD137">
            <v>0</v>
          </cell>
          <cell r="AE137">
            <v>419.55605007590657</v>
          </cell>
          <cell r="AF137">
            <v>912.25251589245056</v>
          </cell>
          <cell r="AG137">
            <v>0</v>
          </cell>
          <cell r="AH137">
            <v>423.23255010832366</v>
          </cell>
          <cell r="AI137">
            <v>918.98406388839305</v>
          </cell>
          <cell r="AJ137">
            <v>0</v>
          </cell>
          <cell r="AK137">
            <v>426.35560162712261</v>
          </cell>
          <cell r="AL137">
            <v>926.9085401028434</v>
          </cell>
          <cell r="AM137">
            <v>0</v>
          </cell>
          <cell r="AN137">
            <v>430.03210488961105</v>
          </cell>
          <cell r="AO137">
            <v>935.51469980812874</v>
          </cell>
          <cell r="AP137">
            <v>0</v>
          </cell>
          <cell r="AQ137">
            <v>434.02486326047097</v>
          </cell>
          <cell r="AR137">
            <v>943.9504366950041</v>
          </cell>
          <cell r="AS137">
            <v>0</v>
          </cell>
          <cell r="AT137">
            <v>437.93855863006621</v>
          </cell>
          <cell r="AU137">
            <v>952.13054519136801</v>
          </cell>
          <cell r="AV137">
            <v>0</v>
          </cell>
          <cell r="AW137">
            <v>441.7336571702798</v>
          </cell>
          <cell r="AX137">
            <v>961.16274832276997</v>
          </cell>
          <cell r="AY137">
            <v>0</v>
          </cell>
          <cell r="AZ137">
            <v>445.92407847509907</v>
          </cell>
          <cell r="BA137">
            <v>970.87662716220223</v>
          </cell>
          <cell r="BB137">
            <v>0</v>
          </cell>
          <cell r="BC137">
            <v>450.43075799160266</v>
          </cell>
          <cell r="BD137">
            <v>980.24966814761922</v>
          </cell>
          <cell r="BE137">
            <v>0</v>
          </cell>
          <cell r="BF137">
            <v>454.77930840226406</v>
          </cell>
          <cell r="BG137">
            <v>1435.0289765498833</v>
          </cell>
        </row>
        <row r="138">
          <cell r="A138" t="str">
            <v>BALNEARIO BARRA DO SUL-SC</v>
          </cell>
          <cell r="B138">
            <v>22023.368998201535</v>
          </cell>
          <cell r="C138">
            <v>0</v>
          </cell>
          <cell r="D138">
            <v>10217.573088647956</v>
          </cell>
          <cell r="E138">
            <v>32240.942086849493</v>
          </cell>
          <cell r="G138">
            <v>9.4314159136816309E-4</v>
          </cell>
          <cell r="H138">
            <v>0</v>
          </cell>
          <cell r="I138">
            <v>5.6588495482089575E-4</v>
          </cell>
          <cell r="K138">
            <v>860.61557978495341</v>
          </cell>
          <cell r="L138">
            <v>0</v>
          </cell>
          <cell r="M138">
            <v>399.27599162916738</v>
          </cell>
          <cell r="N138">
            <v>868.19922475964063</v>
          </cell>
          <cell r="O138">
            <v>0</v>
          </cell>
          <cell r="P138">
            <v>402.79436435921758</v>
          </cell>
          <cell r="Q138">
            <v>875.27160911094791</v>
          </cell>
          <cell r="R138">
            <v>0</v>
          </cell>
          <cell r="S138">
            <v>406.07554380285615</v>
          </cell>
          <cell r="T138">
            <v>882.00315672774752</v>
          </cell>
          <cell r="U138">
            <v>0</v>
          </cell>
          <cell r="V138">
            <v>409.1985936432402</v>
          </cell>
          <cell r="W138">
            <v>889.75721790659259</v>
          </cell>
          <cell r="X138">
            <v>0</v>
          </cell>
          <cell r="Y138">
            <v>412.79603080115101</v>
          </cell>
          <cell r="Z138">
            <v>897.1704412314225</v>
          </cell>
          <cell r="AA138">
            <v>0</v>
          </cell>
          <cell r="AB138">
            <v>416.23533885321967</v>
          </cell>
          <cell r="AC138">
            <v>904.32803616574097</v>
          </cell>
          <cell r="AD138">
            <v>0</v>
          </cell>
          <cell r="AE138">
            <v>419.55605007590657</v>
          </cell>
          <cell r="AF138">
            <v>912.25251589245056</v>
          </cell>
          <cell r="AG138">
            <v>0</v>
          </cell>
          <cell r="AH138">
            <v>423.23255010832366</v>
          </cell>
          <cell r="AI138">
            <v>918.98406388839305</v>
          </cell>
          <cell r="AJ138">
            <v>0</v>
          </cell>
          <cell r="AK138">
            <v>426.35560162712261</v>
          </cell>
          <cell r="AL138">
            <v>926.9085401028434</v>
          </cell>
          <cell r="AM138">
            <v>0</v>
          </cell>
          <cell r="AN138">
            <v>430.03210488961105</v>
          </cell>
          <cell r="AO138">
            <v>935.51469980812874</v>
          </cell>
          <cell r="AP138">
            <v>0</v>
          </cell>
          <cell r="AQ138">
            <v>434.02486326047097</v>
          </cell>
          <cell r="AR138">
            <v>943.9504366950041</v>
          </cell>
          <cell r="AS138">
            <v>0</v>
          </cell>
          <cell r="AT138">
            <v>437.93855863006621</v>
          </cell>
          <cell r="AU138">
            <v>952.13054519136801</v>
          </cell>
          <cell r="AV138">
            <v>0</v>
          </cell>
          <cell r="AW138">
            <v>441.7336571702798</v>
          </cell>
          <cell r="AX138">
            <v>961.16274832276997</v>
          </cell>
          <cell r="AY138">
            <v>0</v>
          </cell>
          <cell r="AZ138">
            <v>445.92407847509907</v>
          </cell>
          <cell r="BA138">
            <v>970.87662716220223</v>
          </cell>
          <cell r="BB138">
            <v>0</v>
          </cell>
          <cell r="BC138">
            <v>450.43075799160266</v>
          </cell>
          <cell r="BD138">
            <v>980.24966814761922</v>
          </cell>
          <cell r="BE138">
            <v>0</v>
          </cell>
          <cell r="BF138">
            <v>454.77930840226406</v>
          </cell>
          <cell r="BG138">
            <v>1435.0289765498833</v>
          </cell>
        </row>
        <row r="139">
          <cell r="A139" t="str">
            <v>GARUVA-SC</v>
          </cell>
          <cell r="B139">
            <v>22023.368998201535</v>
          </cell>
          <cell r="C139">
            <v>0</v>
          </cell>
          <cell r="D139">
            <v>10217.573088647956</v>
          </cell>
          <cell r="E139">
            <v>32240.942086849493</v>
          </cell>
          <cell r="G139">
            <v>9.4314159136816309E-4</v>
          </cell>
          <cell r="H139">
            <v>0</v>
          </cell>
          <cell r="I139">
            <v>5.6588495482089575E-4</v>
          </cell>
          <cell r="K139">
            <v>860.61557978495341</v>
          </cell>
          <cell r="L139">
            <v>0</v>
          </cell>
          <cell r="M139">
            <v>399.27599162916738</v>
          </cell>
          <cell r="N139">
            <v>868.19922475964063</v>
          </cell>
          <cell r="O139">
            <v>0</v>
          </cell>
          <cell r="P139">
            <v>402.79436435921758</v>
          </cell>
          <cell r="Q139">
            <v>875.27160911094791</v>
          </cell>
          <cell r="R139">
            <v>0</v>
          </cell>
          <cell r="S139">
            <v>406.07554380285615</v>
          </cell>
          <cell r="T139">
            <v>882.00315672774752</v>
          </cell>
          <cell r="U139">
            <v>0</v>
          </cell>
          <cell r="V139">
            <v>409.1985936432402</v>
          </cell>
          <cell r="W139">
            <v>889.75721790659259</v>
          </cell>
          <cell r="X139">
            <v>0</v>
          </cell>
          <cell r="Y139">
            <v>412.79603080115101</v>
          </cell>
          <cell r="Z139">
            <v>897.1704412314225</v>
          </cell>
          <cell r="AA139">
            <v>0</v>
          </cell>
          <cell r="AB139">
            <v>416.23533885321967</v>
          </cell>
          <cell r="AC139">
            <v>904.32803616574097</v>
          </cell>
          <cell r="AD139">
            <v>0</v>
          </cell>
          <cell r="AE139">
            <v>419.55605007590657</v>
          </cell>
          <cell r="AF139">
            <v>912.25251589245056</v>
          </cell>
          <cell r="AG139">
            <v>0</v>
          </cell>
          <cell r="AH139">
            <v>423.23255010832366</v>
          </cell>
          <cell r="AI139">
            <v>918.98406388839305</v>
          </cell>
          <cell r="AJ139">
            <v>0</v>
          </cell>
          <cell r="AK139">
            <v>426.35560162712261</v>
          </cell>
          <cell r="AL139">
            <v>926.9085401028434</v>
          </cell>
          <cell r="AM139">
            <v>0</v>
          </cell>
          <cell r="AN139">
            <v>430.03210488961105</v>
          </cell>
          <cell r="AO139">
            <v>935.51469980812874</v>
          </cell>
          <cell r="AP139">
            <v>0</v>
          </cell>
          <cell r="AQ139">
            <v>434.02486326047097</v>
          </cell>
          <cell r="AR139">
            <v>943.9504366950041</v>
          </cell>
          <cell r="AS139">
            <v>0</v>
          </cell>
          <cell r="AT139">
            <v>437.93855863006621</v>
          </cell>
          <cell r="AU139">
            <v>952.13054519136801</v>
          </cell>
          <cell r="AV139">
            <v>0</v>
          </cell>
          <cell r="AW139">
            <v>441.7336571702798</v>
          </cell>
          <cell r="AX139">
            <v>961.16274832276997</v>
          </cell>
          <cell r="AY139">
            <v>0</v>
          </cell>
          <cell r="AZ139">
            <v>445.92407847509907</v>
          </cell>
          <cell r="BA139">
            <v>970.87662716220223</v>
          </cell>
          <cell r="BB139">
            <v>0</v>
          </cell>
          <cell r="BC139">
            <v>450.43075799160266</v>
          </cell>
          <cell r="BD139">
            <v>980.24966814761922</v>
          </cell>
          <cell r="BE139">
            <v>0</v>
          </cell>
          <cell r="BF139">
            <v>454.77930840226406</v>
          </cell>
          <cell r="BG139">
            <v>1435.0289765498833</v>
          </cell>
        </row>
        <row r="140">
          <cell r="A140" t="str">
            <v>ITAPOA-SC</v>
          </cell>
          <cell r="B140">
            <v>22023.368998201535</v>
          </cell>
          <cell r="C140">
            <v>0</v>
          </cell>
          <cell r="D140">
            <v>10217.573088647956</v>
          </cell>
          <cell r="E140">
            <v>32240.942086849493</v>
          </cell>
          <cell r="G140">
            <v>9.4314159136816309E-4</v>
          </cell>
          <cell r="H140">
            <v>0</v>
          </cell>
          <cell r="I140">
            <v>5.6588495482089575E-4</v>
          </cell>
          <cell r="K140">
            <v>860.61557978495341</v>
          </cell>
          <cell r="L140">
            <v>0</v>
          </cell>
          <cell r="M140">
            <v>399.27599162916738</v>
          </cell>
          <cell r="N140">
            <v>868.19922475964063</v>
          </cell>
          <cell r="O140">
            <v>0</v>
          </cell>
          <cell r="P140">
            <v>402.79436435921758</v>
          </cell>
          <cell r="Q140">
            <v>875.27160911094791</v>
          </cell>
          <cell r="R140">
            <v>0</v>
          </cell>
          <cell r="S140">
            <v>406.07554380285615</v>
          </cell>
          <cell r="T140">
            <v>882.00315672774752</v>
          </cell>
          <cell r="U140">
            <v>0</v>
          </cell>
          <cell r="V140">
            <v>409.1985936432402</v>
          </cell>
          <cell r="W140">
            <v>889.75721790659259</v>
          </cell>
          <cell r="X140">
            <v>0</v>
          </cell>
          <cell r="Y140">
            <v>412.79603080115101</v>
          </cell>
          <cell r="Z140">
            <v>897.1704412314225</v>
          </cell>
          <cell r="AA140">
            <v>0</v>
          </cell>
          <cell r="AB140">
            <v>416.23533885321967</v>
          </cell>
          <cell r="AC140">
            <v>904.32803616574097</v>
          </cell>
          <cell r="AD140">
            <v>0</v>
          </cell>
          <cell r="AE140">
            <v>419.55605007590657</v>
          </cell>
          <cell r="AF140">
            <v>912.25251589245056</v>
          </cell>
          <cell r="AG140">
            <v>0</v>
          </cell>
          <cell r="AH140">
            <v>423.23255010832366</v>
          </cell>
          <cell r="AI140">
            <v>918.98406388839305</v>
          </cell>
          <cell r="AJ140">
            <v>0</v>
          </cell>
          <cell r="AK140">
            <v>426.35560162712261</v>
          </cell>
          <cell r="AL140">
            <v>926.9085401028434</v>
          </cell>
          <cell r="AM140">
            <v>0</v>
          </cell>
          <cell r="AN140">
            <v>430.03210488961105</v>
          </cell>
          <cell r="AO140">
            <v>935.51469980812874</v>
          </cell>
          <cell r="AP140">
            <v>0</v>
          </cell>
          <cell r="AQ140">
            <v>434.02486326047097</v>
          </cell>
          <cell r="AR140">
            <v>943.9504366950041</v>
          </cell>
          <cell r="AS140">
            <v>0</v>
          </cell>
          <cell r="AT140">
            <v>437.93855863006621</v>
          </cell>
          <cell r="AU140">
            <v>952.13054519136801</v>
          </cell>
          <cell r="AV140">
            <v>0</v>
          </cell>
          <cell r="AW140">
            <v>441.7336571702798</v>
          </cell>
          <cell r="AX140">
            <v>961.16274832276997</v>
          </cell>
          <cell r="AY140">
            <v>0</v>
          </cell>
          <cell r="AZ140">
            <v>445.92407847509907</v>
          </cell>
          <cell r="BA140">
            <v>970.87662716220223</v>
          </cell>
          <cell r="BB140">
            <v>0</v>
          </cell>
          <cell r="BC140">
            <v>450.43075799160266</v>
          </cell>
          <cell r="BD140">
            <v>980.24966814761922</v>
          </cell>
          <cell r="BE140">
            <v>0</v>
          </cell>
          <cell r="BF140">
            <v>454.77930840226406</v>
          </cell>
          <cell r="BG140">
            <v>1435.0289765498833</v>
          </cell>
        </row>
        <row r="141">
          <cell r="A141" t="str">
            <v>JOINVILLE-SC</v>
          </cell>
          <cell r="B141">
            <v>22023.368998201535</v>
          </cell>
          <cell r="C141">
            <v>0</v>
          </cell>
          <cell r="D141">
            <v>10217.573088647956</v>
          </cell>
          <cell r="E141">
            <v>32240.942086849493</v>
          </cell>
          <cell r="G141">
            <v>9.4314159136816309E-4</v>
          </cell>
          <cell r="H141">
            <v>0</v>
          </cell>
          <cell r="I141">
            <v>5.6588495482089575E-4</v>
          </cell>
          <cell r="K141">
            <v>860.61557978495341</v>
          </cell>
          <cell r="L141">
            <v>0</v>
          </cell>
          <cell r="M141">
            <v>399.27599162916738</v>
          </cell>
          <cell r="N141">
            <v>868.19922475964063</v>
          </cell>
          <cell r="O141">
            <v>0</v>
          </cell>
          <cell r="P141">
            <v>402.79436435921758</v>
          </cell>
          <cell r="Q141">
            <v>875.27160911094791</v>
          </cell>
          <cell r="R141">
            <v>0</v>
          </cell>
          <cell r="S141">
            <v>406.07554380285615</v>
          </cell>
          <cell r="T141">
            <v>882.00315672774752</v>
          </cell>
          <cell r="U141">
            <v>0</v>
          </cell>
          <cell r="V141">
            <v>409.1985936432402</v>
          </cell>
          <cell r="W141">
            <v>889.75721790659259</v>
          </cell>
          <cell r="X141">
            <v>0</v>
          </cell>
          <cell r="Y141">
            <v>412.79603080115101</v>
          </cell>
          <cell r="Z141">
            <v>897.1704412314225</v>
          </cell>
          <cell r="AA141">
            <v>0</v>
          </cell>
          <cell r="AB141">
            <v>416.23533885321967</v>
          </cell>
          <cell r="AC141">
            <v>904.32803616574097</v>
          </cell>
          <cell r="AD141">
            <v>0</v>
          </cell>
          <cell r="AE141">
            <v>419.55605007590657</v>
          </cell>
          <cell r="AF141">
            <v>912.25251589245056</v>
          </cell>
          <cell r="AG141">
            <v>0</v>
          </cell>
          <cell r="AH141">
            <v>423.23255010832366</v>
          </cell>
          <cell r="AI141">
            <v>918.98406388839305</v>
          </cell>
          <cell r="AJ141">
            <v>0</v>
          </cell>
          <cell r="AK141">
            <v>426.35560162712261</v>
          </cell>
          <cell r="AL141">
            <v>926.9085401028434</v>
          </cell>
          <cell r="AM141">
            <v>0</v>
          </cell>
          <cell r="AN141">
            <v>430.03210488961105</v>
          </cell>
          <cell r="AO141">
            <v>935.51469980812874</v>
          </cell>
          <cell r="AP141">
            <v>0</v>
          </cell>
          <cell r="AQ141">
            <v>434.02486326047097</v>
          </cell>
          <cell r="AR141">
            <v>943.9504366950041</v>
          </cell>
          <cell r="AS141">
            <v>0</v>
          </cell>
          <cell r="AT141">
            <v>437.93855863006621</v>
          </cell>
          <cell r="AU141">
            <v>952.13054519136801</v>
          </cell>
          <cell r="AV141">
            <v>0</v>
          </cell>
          <cell r="AW141">
            <v>441.7336571702798</v>
          </cell>
          <cell r="AX141">
            <v>961.16274832276997</v>
          </cell>
          <cell r="AY141">
            <v>0</v>
          </cell>
          <cell r="AZ141">
            <v>445.92407847509907</v>
          </cell>
          <cell r="BA141">
            <v>970.87662716220223</v>
          </cell>
          <cell r="BB141">
            <v>0</v>
          </cell>
          <cell r="BC141">
            <v>450.43075799160266</v>
          </cell>
          <cell r="BD141">
            <v>980.24966814761922</v>
          </cell>
          <cell r="BE141">
            <v>0</v>
          </cell>
          <cell r="BF141">
            <v>454.77930840226406</v>
          </cell>
          <cell r="BG141">
            <v>1435.0289765498833</v>
          </cell>
        </row>
        <row r="142">
          <cell r="A142" t="str">
            <v>SAO FRANCISCO DO SUL-SC</v>
          </cell>
          <cell r="B142">
            <v>73411.231609994589</v>
          </cell>
          <cell r="C142">
            <v>0</v>
          </cell>
          <cell r="D142">
            <v>34058.57771188578</v>
          </cell>
          <cell r="E142">
            <v>107469.80932188037</v>
          </cell>
          <cell r="G142">
            <v>3.1438053737646186E-3</v>
          </cell>
          <cell r="H142">
            <v>0</v>
          </cell>
          <cell r="I142">
            <v>1.8862832242587649E-3</v>
          </cell>
          <cell r="K142">
            <v>2868.7186624318147</v>
          </cell>
          <cell r="L142">
            <v>0</v>
          </cell>
          <cell r="M142">
            <v>1330.9200013945497</v>
          </cell>
          <cell r="N142">
            <v>2893.9974795705639</v>
          </cell>
          <cell r="O142">
            <v>0</v>
          </cell>
          <cell r="P142">
            <v>1342.6479107528817</v>
          </cell>
          <cell r="Q142">
            <v>2917.5720945938651</v>
          </cell>
          <cell r="R142">
            <v>0</v>
          </cell>
          <cell r="S142">
            <v>1353.5851758057706</v>
          </cell>
          <cell r="T142">
            <v>2940.0105871437986</v>
          </cell>
          <cell r="U142">
            <v>0</v>
          </cell>
          <cell r="V142">
            <v>1363.9953421695416</v>
          </cell>
          <cell r="W142">
            <v>2965.8574583089116</v>
          </cell>
          <cell r="X142">
            <v>0</v>
          </cell>
          <cell r="Y142">
            <v>1375.9867996265436</v>
          </cell>
          <cell r="Z142">
            <v>2990.5682032689651</v>
          </cell>
          <cell r="AA142">
            <v>0</v>
          </cell>
          <cell r="AB142">
            <v>1387.4511600524688</v>
          </cell>
          <cell r="AC142">
            <v>3014.426853575223</v>
          </cell>
          <cell r="AD142">
            <v>0</v>
          </cell>
          <cell r="AE142">
            <v>1398.520197705086</v>
          </cell>
          <cell r="AF142">
            <v>3040.8417865790566</v>
          </cell>
          <cell r="AG142">
            <v>0</v>
          </cell>
          <cell r="AH142">
            <v>1410.7751980829105</v>
          </cell>
          <cell r="AI142">
            <v>3063.2802803927998</v>
          </cell>
          <cell r="AJ142">
            <v>0</v>
          </cell>
          <cell r="AK142">
            <v>1421.1853700413976</v>
          </cell>
          <cell r="AL142">
            <v>3089.6952016891014</v>
          </cell>
          <cell r="AM142">
            <v>0</v>
          </cell>
          <cell r="AN142">
            <v>1433.4403811861268</v>
          </cell>
          <cell r="AO142">
            <v>3118.3824013382055</v>
          </cell>
          <cell r="AP142">
            <v>0</v>
          </cell>
          <cell r="AQ142">
            <v>1446.7495760486329</v>
          </cell>
          <cell r="AR142">
            <v>3146.501524913439</v>
          </cell>
          <cell r="AS142">
            <v>0</v>
          </cell>
          <cell r="AT142">
            <v>1459.795227567789</v>
          </cell>
          <cell r="AU142">
            <v>3173.768553834876</v>
          </cell>
          <cell r="AV142">
            <v>0</v>
          </cell>
          <cell r="AW142">
            <v>1472.4455563136371</v>
          </cell>
          <cell r="AX142">
            <v>3203.8758982689642</v>
          </cell>
          <cell r="AY142">
            <v>0</v>
          </cell>
          <cell r="AZ142">
            <v>1486.4136276371783</v>
          </cell>
          <cell r="BA142">
            <v>3236.2554951131719</v>
          </cell>
          <cell r="BB142">
            <v>0</v>
          </cell>
          <cell r="BC142">
            <v>1501.4358930228727</v>
          </cell>
          <cell r="BD142">
            <v>3267.4989657523192</v>
          </cell>
          <cell r="BE142">
            <v>0</v>
          </cell>
          <cell r="BF142">
            <v>1515.9310613774908</v>
          </cell>
          <cell r="BG142">
            <v>4783.4300271298098</v>
          </cell>
        </row>
        <row r="143">
          <cell r="A143" t="str">
            <v>ARACAJU-SE</v>
          </cell>
          <cell r="B143">
            <v>14169.638566456457</v>
          </cell>
          <cell r="C143">
            <v>0</v>
          </cell>
          <cell r="D143">
            <v>6573.8951067984481</v>
          </cell>
          <cell r="E143">
            <v>20743.533673254904</v>
          </cell>
          <cell r="G143">
            <v>6.0680886143127171E-4</v>
          </cell>
          <cell r="H143">
            <v>0</v>
          </cell>
          <cell r="I143">
            <v>3.6408531685876172E-4</v>
          </cell>
          <cell r="K143">
            <v>553.71236395348933</v>
          </cell>
          <cell r="L143">
            <v>0</v>
          </cell>
          <cell r="M143">
            <v>256.89060062113134</v>
          </cell>
          <cell r="N143">
            <v>558.59161327798711</v>
          </cell>
          <cell r="O143">
            <v>0</v>
          </cell>
          <cell r="P143">
            <v>259.15429015614114</v>
          </cell>
          <cell r="Q143">
            <v>563.14192209174178</v>
          </cell>
          <cell r="R143">
            <v>0</v>
          </cell>
          <cell r="S143">
            <v>261.26537165288408</v>
          </cell>
          <cell r="T143">
            <v>567.47293960004083</v>
          </cell>
          <cell r="U143">
            <v>0</v>
          </cell>
          <cell r="V143">
            <v>263.27471397770665</v>
          </cell>
          <cell r="W143">
            <v>572.46183318554984</v>
          </cell>
          <cell r="X143">
            <v>0</v>
          </cell>
          <cell r="Y143">
            <v>265.58927285819851</v>
          </cell>
          <cell r="Z143">
            <v>577.23143474532219</v>
          </cell>
          <cell r="AA143">
            <v>0</v>
          </cell>
          <cell r="AB143">
            <v>267.80209288680066</v>
          </cell>
          <cell r="AC143">
            <v>581.83656728579194</v>
          </cell>
          <cell r="AD143">
            <v>0</v>
          </cell>
          <cell r="AE143">
            <v>269.93860877648547</v>
          </cell>
          <cell r="AF143">
            <v>586.93510664023211</v>
          </cell>
          <cell r="AG143">
            <v>0</v>
          </cell>
          <cell r="AH143">
            <v>272.30403600304516</v>
          </cell>
          <cell r="AI143">
            <v>591.26612439246833</v>
          </cell>
          <cell r="AJ143">
            <v>0</v>
          </cell>
          <cell r="AK143">
            <v>274.31337940774483</v>
          </cell>
          <cell r="AL143">
            <v>596.36466148715226</v>
          </cell>
          <cell r="AM143">
            <v>0</v>
          </cell>
          <cell r="AN143">
            <v>276.6788087125035</v>
          </cell>
          <cell r="AO143">
            <v>601.9017876406964</v>
          </cell>
          <cell r="AP143">
            <v>0</v>
          </cell>
          <cell r="AQ143">
            <v>279.24771372439784</v>
          </cell>
          <cell r="AR143">
            <v>607.3292652776787</v>
          </cell>
          <cell r="AS143">
            <v>0</v>
          </cell>
          <cell r="AT143">
            <v>281.76575030866917</v>
          </cell>
          <cell r="AU143">
            <v>612.59227389535852</v>
          </cell>
          <cell r="AV143">
            <v>0</v>
          </cell>
          <cell r="AW143">
            <v>284.2074827540232</v>
          </cell>
          <cell r="AX143">
            <v>618.40351257737996</v>
          </cell>
          <cell r="AY143">
            <v>0</v>
          </cell>
          <cell r="AZ143">
            <v>286.9035623291017</v>
          </cell>
          <cell r="BA143">
            <v>624.65333531087481</v>
          </cell>
          <cell r="BB143">
            <v>0</v>
          </cell>
          <cell r="BC143">
            <v>289.80311960795962</v>
          </cell>
          <cell r="BD143">
            <v>630.6838660186329</v>
          </cell>
          <cell r="BE143">
            <v>0</v>
          </cell>
          <cell r="BF143">
            <v>292.60093803492776</v>
          </cell>
          <cell r="BG143">
            <v>923.28480405356072</v>
          </cell>
        </row>
        <row r="144">
          <cell r="A144" t="str">
            <v>BARRA DOS COQUEIROS-SE</v>
          </cell>
          <cell r="B144">
            <v>1915.861463513176</v>
          </cell>
          <cell r="C144">
            <v>0</v>
          </cell>
          <cell r="D144">
            <v>888.84922796182911</v>
          </cell>
          <cell r="E144">
            <v>2804.7106914750052</v>
          </cell>
          <cell r="G144">
            <v>8.204596806629865E-5</v>
          </cell>
          <cell r="H144">
            <v>0</v>
          </cell>
          <cell r="I144">
            <v>4.9227580839779006E-5</v>
          </cell>
          <cell r="K144">
            <v>74.86684822579538</v>
          </cell>
          <cell r="L144">
            <v>0</v>
          </cell>
          <cell r="M144">
            <v>34.733899510597077</v>
          </cell>
          <cell r="N144">
            <v>75.526566235385772</v>
          </cell>
          <cell r="O144">
            <v>0</v>
          </cell>
          <cell r="P144">
            <v>35.039970517640981</v>
          </cell>
          <cell r="Q144">
            <v>76.141808555256546</v>
          </cell>
          <cell r="R144">
            <v>0</v>
          </cell>
          <cell r="S144">
            <v>35.325407557335133</v>
          </cell>
          <cell r="T144">
            <v>76.727400735539376</v>
          </cell>
          <cell r="U144">
            <v>0</v>
          </cell>
          <cell r="V144">
            <v>35.597088553930682</v>
          </cell>
          <cell r="W144">
            <v>77.401943626751248</v>
          </cell>
          <cell r="X144">
            <v>0</v>
          </cell>
          <cell r="Y144">
            <v>35.910037550009093</v>
          </cell>
          <cell r="Z144">
            <v>78.046836280986781</v>
          </cell>
          <cell r="AA144">
            <v>0</v>
          </cell>
          <cell r="AB144">
            <v>36.209230546259896</v>
          </cell>
          <cell r="AC144">
            <v>78.669491257490037</v>
          </cell>
          <cell r="AD144">
            <v>0</v>
          </cell>
          <cell r="AE144">
            <v>36.498106542639974</v>
          </cell>
          <cell r="AF144">
            <v>79.3588592342076</v>
          </cell>
          <cell r="AG144">
            <v>0</v>
          </cell>
          <cell r="AH144">
            <v>36.817933392623189</v>
          </cell>
          <cell r="AI144">
            <v>79.944451447472915</v>
          </cell>
          <cell r="AJ144">
            <v>0</v>
          </cell>
          <cell r="AK144">
            <v>37.089614535227746</v>
          </cell>
          <cell r="AL144">
            <v>80.633819118651289</v>
          </cell>
          <cell r="AM144">
            <v>0</v>
          </cell>
          <cell r="AN144">
            <v>37.409441666202</v>
          </cell>
          <cell r="AO144">
            <v>81.382487940825698</v>
          </cell>
          <cell r="AP144">
            <v>0</v>
          </cell>
          <cell r="AQ144">
            <v>37.756780526867452</v>
          </cell>
          <cell r="AR144">
            <v>82.116331305990272</v>
          </cell>
          <cell r="AS144">
            <v>0</v>
          </cell>
          <cell r="AT144">
            <v>38.097241522601109</v>
          </cell>
          <cell r="AU144">
            <v>82.827936993422568</v>
          </cell>
          <cell r="AV144">
            <v>0</v>
          </cell>
          <cell r="AW144">
            <v>38.42738551846405</v>
          </cell>
          <cell r="AX144">
            <v>83.613668273295744</v>
          </cell>
          <cell r="AY144">
            <v>0</v>
          </cell>
          <cell r="AZ144">
            <v>38.791919513896062</v>
          </cell>
          <cell r="BA144">
            <v>84.458700027121594</v>
          </cell>
          <cell r="BB144">
            <v>0</v>
          </cell>
          <cell r="BC144">
            <v>39.183965508983299</v>
          </cell>
          <cell r="BD144">
            <v>85.274081543971107</v>
          </cell>
          <cell r="BE144">
            <v>0</v>
          </cell>
          <cell r="BF144">
            <v>39.562255504242927</v>
          </cell>
          <cell r="BG144">
            <v>124.83633704821403</v>
          </cell>
        </row>
        <row r="145">
          <cell r="A145" t="str">
            <v>CARMOPOLIS-SE</v>
          </cell>
          <cell r="B145">
            <v>107.88371871902311</v>
          </cell>
          <cell r="C145">
            <v>0</v>
          </cell>
          <cell r="D145">
            <v>50.051823641368074</v>
          </cell>
          <cell r="E145">
            <v>157.9355423603912</v>
          </cell>
          <cell r="G145">
            <v>4.6200752556833512E-6</v>
          </cell>
          <cell r="H145">
            <v>0</v>
          </cell>
          <cell r="I145">
            <v>2.7720451534100005E-6</v>
          </cell>
          <cell r="K145">
            <v>4.2158131729214956</v>
          </cell>
          <cell r="L145">
            <v>0</v>
          </cell>
          <cell r="M145">
            <v>1.9558941584140794</v>
          </cell>
          <cell r="N145">
            <v>4.2529624311199523</v>
          </cell>
          <cell r="O145">
            <v>0</v>
          </cell>
          <cell r="P145">
            <v>1.9731292659940511</v>
          </cell>
          <cell r="Q145">
            <v>4.2876072270225034</v>
          </cell>
          <cell r="R145">
            <v>0</v>
          </cell>
          <cell r="S145">
            <v>1.9892024580743843</v>
          </cell>
          <cell r="T145">
            <v>4.3205823994265904</v>
          </cell>
          <cell r="U145">
            <v>0</v>
          </cell>
          <cell r="V145">
            <v>2.0045010361689983</v>
          </cell>
          <cell r="W145">
            <v>4.3585664587781334</v>
          </cell>
          <cell r="X145">
            <v>0</v>
          </cell>
          <cell r="Y145">
            <v>2.0221234489108957</v>
          </cell>
          <cell r="Z145">
            <v>4.3948808891471911</v>
          </cell>
          <cell r="AA145">
            <v>0</v>
          </cell>
          <cell r="AB145">
            <v>2.0389712501036987</v>
          </cell>
          <cell r="AC145">
            <v>4.4299430977793843</v>
          </cell>
          <cell r="AD145">
            <v>0</v>
          </cell>
          <cell r="AE145">
            <v>2.0552380926346809</v>
          </cell>
          <cell r="AF145">
            <v>4.4687619697648993</v>
          </cell>
          <cell r="AG145">
            <v>0</v>
          </cell>
          <cell r="AH145">
            <v>2.0732478029292389</v>
          </cell>
          <cell r="AI145">
            <v>4.5017371440262561</v>
          </cell>
          <cell r="AJ145">
            <v>0</v>
          </cell>
          <cell r="AK145">
            <v>2.0885463892457392</v>
          </cell>
          <cell r="AL145">
            <v>4.5405559988066111</v>
          </cell>
          <cell r="AM145">
            <v>0</v>
          </cell>
          <cell r="AN145">
            <v>2.1065561153631314</v>
          </cell>
          <cell r="AO145">
            <v>4.5827141496767982</v>
          </cell>
          <cell r="AP145">
            <v>0</v>
          </cell>
          <cell r="AQ145">
            <v>2.1261150493768173</v>
          </cell>
          <cell r="AR145">
            <v>4.624037466993312</v>
          </cell>
          <cell r="AS145">
            <v>0</v>
          </cell>
          <cell r="AT145">
            <v>2.1452866852169032</v>
          </cell>
          <cell r="AU145">
            <v>4.6641085625729612</v>
          </cell>
          <cell r="AV145">
            <v>0</v>
          </cell>
          <cell r="AW145">
            <v>2.1638773623951684</v>
          </cell>
          <cell r="AX145">
            <v>4.7083537306088248</v>
          </cell>
          <cell r="AY145">
            <v>0</v>
          </cell>
          <cell r="AZ145">
            <v>2.1844045684461695</v>
          </cell>
          <cell r="BA145">
            <v>4.7559381566096581</v>
          </cell>
          <cell r="BB145">
            <v>0</v>
          </cell>
          <cell r="BC145">
            <v>2.2064809975953596</v>
          </cell>
          <cell r="BD145">
            <v>4.8018529536280061</v>
          </cell>
          <cell r="BE145">
            <v>0</v>
          </cell>
          <cell r="BF145">
            <v>2.2277828151954551</v>
          </cell>
          <cell r="BG145">
            <v>7.0296357688234608</v>
          </cell>
        </row>
        <row r="146">
          <cell r="A146" t="str">
            <v>ESTANCIA-SE</v>
          </cell>
          <cell r="B146">
            <v>126.55631628169209</v>
          </cell>
          <cell r="C146">
            <v>0</v>
          </cell>
          <cell r="D146">
            <v>58.714832028825064</v>
          </cell>
          <cell r="E146">
            <v>185.27114831051716</v>
          </cell>
          <cell r="G146">
            <v>5.4197214579365594E-6</v>
          </cell>
          <cell r="H146">
            <v>0</v>
          </cell>
          <cell r="I146">
            <v>3.2518328747619243E-6</v>
          </cell>
          <cell r="K146">
            <v>4.9454893808985663</v>
          </cell>
          <cell r="L146">
            <v>0</v>
          </cell>
          <cell r="M146">
            <v>2.2944218336637592</v>
          </cell>
          <cell r="N146">
            <v>4.9890684614680723</v>
          </cell>
          <cell r="O146">
            <v>0</v>
          </cell>
          <cell r="P146">
            <v>2.314640007007605</v>
          </cell>
          <cell r="Q146">
            <v>5.0297096054684669</v>
          </cell>
          <cell r="R146">
            <v>0</v>
          </cell>
          <cell r="S146">
            <v>2.3334951596175451</v>
          </cell>
          <cell r="T146">
            <v>5.0683921462426103</v>
          </cell>
          <cell r="U146">
            <v>0</v>
          </cell>
          <cell r="V146">
            <v>2.3514416274533887</v>
          </cell>
          <cell r="W146">
            <v>5.1129505159951059</v>
          </cell>
          <cell r="X146">
            <v>0</v>
          </cell>
          <cell r="Y146">
            <v>2.372114141036449</v>
          </cell>
          <cell r="Z146">
            <v>5.1555502760881513</v>
          </cell>
          <cell r="AA146">
            <v>0</v>
          </cell>
          <cell r="AB146">
            <v>2.3918779727037704</v>
          </cell>
          <cell r="AC146">
            <v>5.1966810789366074</v>
          </cell>
          <cell r="AD146">
            <v>0</v>
          </cell>
          <cell r="AE146">
            <v>2.4109602929342882</v>
          </cell>
          <cell r="AF146">
            <v>5.2422187513400997</v>
          </cell>
          <cell r="AG146">
            <v>0</v>
          </cell>
          <cell r="AH146">
            <v>2.4320871378302811</v>
          </cell>
          <cell r="AI146">
            <v>5.2809012942929723</v>
          </cell>
          <cell r="AJ146">
            <v>0</v>
          </cell>
          <cell r="AK146">
            <v>2.4500336153110616</v>
          </cell>
          <cell r="AL146">
            <v>5.3264389465134219</v>
          </cell>
          <cell r="AM146">
            <v>0</v>
          </cell>
          <cell r="AN146">
            <v>2.4711604787685171</v>
          </cell>
          <cell r="AO146">
            <v>5.375893862776314</v>
          </cell>
          <cell r="AP146">
            <v>0</v>
          </cell>
          <cell r="AQ146">
            <v>2.4941046882243989</v>
          </cell>
          <cell r="AR146">
            <v>5.4243694518477099</v>
          </cell>
          <cell r="AS146">
            <v>0</v>
          </cell>
          <cell r="AT146">
            <v>2.5165945656389375</v>
          </cell>
          <cell r="AU146">
            <v>5.4713760836745173</v>
          </cell>
          <cell r="AV146">
            <v>0</v>
          </cell>
          <cell r="AW146">
            <v>2.538402931616671</v>
          </cell>
          <cell r="AX146">
            <v>5.5232792396499519</v>
          </cell>
          <cell r="AY146">
            <v>0</v>
          </cell>
          <cell r="AZ146">
            <v>2.562483002383753</v>
          </cell>
          <cell r="BA146">
            <v>5.579099614944286</v>
          </cell>
          <cell r="BB146">
            <v>0</v>
          </cell>
          <cell r="BC146">
            <v>2.5883804369823116</v>
          </cell>
          <cell r="BD146">
            <v>5.6329613805791707</v>
          </cell>
          <cell r="BE146">
            <v>0</v>
          </cell>
          <cell r="BF146">
            <v>2.6133691896651321</v>
          </cell>
          <cell r="BG146">
            <v>8.2463305702443037</v>
          </cell>
        </row>
        <row r="147">
          <cell r="A147" t="str">
            <v>ITAPORANGA D'AJUDA-SE</v>
          </cell>
          <cell r="B147">
            <v>1949.2358184874163</v>
          </cell>
          <cell r="C147">
            <v>0</v>
          </cell>
          <cell r="D147">
            <v>904.33300391198588</v>
          </cell>
          <cell r="E147">
            <v>2853.5688223994021</v>
          </cell>
          <cell r="G147">
            <v>8.347521089757761E-5</v>
          </cell>
          <cell r="H147">
            <v>0</v>
          </cell>
          <cell r="I147">
            <v>5.0085126538546384E-5</v>
          </cell>
          <cell r="K147">
            <v>76.171030608538459</v>
          </cell>
          <cell r="L147">
            <v>0</v>
          </cell>
          <cell r="M147">
            <v>35.338964915368337</v>
          </cell>
          <cell r="N147">
            <v>76.842240922480855</v>
          </cell>
          <cell r="O147">
            <v>0</v>
          </cell>
          <cell r="P147">
            <v>35.650367687067948</v>
          </cell>
          <cell r="Q147">
            <v>77.468200779067928</v>
          </cell>
          <cell r="R147">
            <v>0</v>
          </cell>
          <cell r="S147">
            <v>35.940777047186614</v>
          </cell>
          <cell r="T147">
            <v>78.063993989888246</v>
          </cell>
          <cell r="U147">
            <v>0</v>
          </cell>
          <cell r="V147">
            <v>36.217190733589234</v>
          </cell>
          <cell r="W147">
            <v>78.750287435263559</v>
          </cell>
          <cell r="X147">
            <v>0</v>
          </cell>
          <cell r="Y147">
            <v>36.535591309065673</v>
          </cell>
          <cell r="Z147">
            <v>79.406414135787216</v>
          </cell>
          <cell r="AA147">
            <v>0</v>
          </cell>
          <cell r="AB147">
            <v>36.839996254850846</v>
          </cell>
          <cell r="AC147">
            <v>80.039915777672107</v>
          </cell>
          <cell r="AD147">
            <v>0</v>
          </cell>
          <cell r="AE147">
            <v>37.133904478367555</v>
          </cell>
          <cell r="AF147">
            <v>80.741292561916211</v>
          </cell>
          <cell r="AG147">
            <v>0</v>
          </cell>
          <cell r="AH147">
            <v>37.459302720137146</v>
          </cell>
          <cell r="AI147">
            <v>81.337085806293572</v>
          </cell>
          <cell r="AJ147">
            <v>0</v>
          </cell>
          <cell r="AK147">
            <v>37.735716555092253</v>
          </cell>
          <cell r="AL147">
            <v>82.038462279675983</v>
          </cell>
          <cell r="AM147">
            <v>0</v>
          </cell>
          <cell r="AN147">
            <v>38.061115082747747</v>
          </cell>
          <cell r="AO147">
            <v>82.800172931599178</v>
          </cell>
          <cell r="AP147">
            <v>0</v>
          </cell>
          <cell r="AQ147">
            <v>38.414504595118949</v>
          </cell>
          <cell r="AR147">
            <v>83.546799866677816</v>
          </cell>
          <cell r="AS147">
            <v>0</v>
          </cell>
          <cell r="AT147">
            <v>38.760896429977933</v>
          </cell>
          <cell r="AU147">
            <v>84.270801743117687</v>
          </cell>
          <cell r="AV147">
            <v>0</v>
          </cell>
          <cell r="AW147">
            <v>39.096791542568454</v>
          </cell>
          <cell r="AX147">
            <v>85.070220481686746</v>
          </cell>
          <cell r="AY147">
            <v>0</v>
          </cell>
          <cell r="AZ147">
            <v>39.467675729387174</v>
          </cell>
          <cell r="BA147">
            <v>85.929972709959102</v>
          </cell>
          <cell r="BB147">
            <v>0</v>
          </cell>
          <cell r="BC147">
            <v>39.86655117558842</v>
          </cell>
          <cell r="BD147">
            <v>86.759558193379803</v>
          </cell>
          <cell r="BE147">
            <v>0</v>
          </cell>
          <cell r="BF147">
            <v>40.251430992098399</v>
          </cell>
          <cell r="BG147">
            <v>127.01098918547819</v>
          </cell>
        </row>
        <row r="148">
          <cell r="A148" t="str">
            <v>LARANJEIRAS-SE</v>
          </cell>
          <cell r="B148">
            <v>276.86243442687066</v>
          </cell>
          <cell r="C148">
            <v>0</v>
          </cell>
          <cell r="D148">
            <v>128.44820242936322</v>
          </cell>
          <cell r="E148">
            <v>405.31063685623388</v>
          </cell>
          <cell r="G148">
            <v>1.1856518274599406E-5</v>
          </cell>
          <cell r="H148">
            <v>0</v>
          </cell>
          <cell r="I148">
            <v>7.1139109647596168E-6</v>
          </cell>
          <cell r="K148">
            <v>10.81905881631519</v>
          </cell>
          <cell r="L148">
            <v>0</v>
          </cell>
          <cell r="M148">
            <v>5.0194192841104988</v>
          </cell>
          <cell r="N148">
            <v>10.914395111579209</v>
          </cell>
          <cell r="O148">
            <v>0</v>
          </cell>
          <cell r="P148">
            <v>5.0636498121165623</v>
          </cell>
          <cell r="Q148">
            <v>11.003304194874566</v>
          </cell>
          <cell r="R148">
            <v>0</v>
          </cell>
          <cell r="S148">
            <v>5.1048985115608367</v>
          </cell>
          <cell r="T148">
            <v>11.087928516466768</v>
          </cell>
          <cell r="U148">
            <v>0</v>
          </cell>
          <cell r="V148">
            <v>5.1441593159235026</v>
          </cell>
          <cell r="W148">
            <v>11.18540716538943</v>
          </cell>
          <cell r="X148">
            <v>0</v>
          </cell>
          <cell r="Y148">
            <v>5.1893837867716375</v>
          </cell>
          <cell r="Z148">
            <v>11.278601038535273</v>
          </cell>
          <cell r="AA148">
            <v>0</v>
          </cell>
          <cell r="AB148">
            <v>5.2326203687912827</v>
          </cell>
          <cell r="AC148">
            <v>11.368581329848498</v>
          </cell>
          <cell r="AD148">
            <v>0</v>
          </cell>
          <cell r="AE148">
            <v>5.2743660341895602</v>
          </cell>
          <cell r="AF148">
            <v>11.468202361893249</v>
          </cell>
          <cell r="AG148">
            <v>0</v>
          </cell>
          <cell r="AH148">
            <v>5.3205844283520793</v>
          </cell>
          <cell r="AI148">
            <v>11.552826688251772</v>
          </cell>
          <cell r="AJ148">
            <v>0</v>
          </cell>
          <cell r="AK148">
            <v>5.3598452538146057</v>
          </cell>
          <cell r="AL148">
            <v>11.652447676142849</v>
          </cell>
          <cell r="AM148">
            <v>0</v>
          </cell>
          <cell r="AN148">
            <v>5.4060636885833286</v>
          </cell>
          <cell r="AO148">
            <v>11.760638313427556</v>
          </cell>
          <cell r="AP148">
            <v>0</v>
          </cell>
          <cell r="AQ148">
            <v>5.4562578619963427</v>
          </cell>
          <cell r="AR148">
            <v>11.866686513903861</v>
          </cell>
          <cell r="AS148">
            <v>0</v>
          </cell>
          <cell r="AT148">
            <v>5.5054581105014559</v>
          </cell>
          <cell r="AU148">
            <v>11.969521132547547</v>
          </cell>
          <cell r="AV148">
            <v>0</v>
          </cell>
          <cell r="AW148">
            <v>5.5531674423852015</v>
          </cell>
          <cell r="AX148">
            <v>12.083067690633285</v>
          </cell>
          <cell r="AY148">
            <v>0</v>
          </cell>
          <cell r="AZ148">
            <v>5.6058464963401722</v>
          </cell>
          <cell r="BA148">
            <v>12.205183800272664</v>
          </cell>
          <cell r="BB148">
            <v>0</v>
          </cell>
          <cell r="BC148">
            <v>5.6625013279521195</v>
          </cell>
          <cell r="BD148">
            <v>12.323015134135222</v>
          </cell>
          <cell r="BE148">
            <v>0</v>
          </cell>
          <cell r="BF148">
            <v>5.7171682707355789</v>
          </cell>
          <cell r="BG148">
            <v>18.040183404870803</v>
          </cell>
        </row>
        <row r="149">
          <cell r="A149" t="str">
            <v>NOSSA SENHORA DO SOCORRO-SE</v>
          </cell>
          <cell r="B149">
            <v>209.63137634850261</v>
          </cell>
          <cell r="C149">
            <v>0</v>
          </cell>
          <cell r="D149">
            <v>97.256868814648897</v>
          </cell>
          <cell r="E149">
            <v>306.88824516315151</v>
          </cell>
          <cell r="G149">
            <v>8.9773762545671625E-6</v>
          </cell>
          <cell r="H149">
            <v>0</v>
          </cell>
          <cell r="I149">
            <v>5.386425752740278E-6</v>
          </cell>
          <cell r="K149">
            <v>8.1918451492147781</v>
          </cell>
          <cell r="L149">
            <v>0</v>
          </cell>
          <cell r="M149">
            <v>3.8005436713597591</v>
          </cell>
          <cell r="N149">
            <v>8.2640307414332934</v>
          </cell>
          <cell r="O149">
            <v>0</v>
          </cell>
          <cell r="P149">
            <v>3.834033611884649</v>
          </cell>
          <cell r="Q149">
            <v>8.331349854406028</v>
          </cell>
          <cell r="R149">
            <v>0</v>
          </cell>
          <cell r="S149">
            <v>3.8652658072346218</v>
          </cell>
          <cell r="T149">
            <v>8.3954246829202486</v>
          </cell>
          <cell r="U149">
            <v>0</v>
          </cell>
          <cell r="V149">
            <v>3.8949928320371465</v>
          </cell>
          <cell r="W149">
            <v>8.469232396778402</v>
          </cell>
          <cell r="X149">
            <v>0</v>
          </cell>
          <cell r="Y149">
            <v>3.9292353542780294</v>
          </cell>
          <cell r="Z149">
            <v>8.5397958155219129</v>
          </cell>
          <cell r="AA149">
            <v>0</v>
          </cell>
          <cell r="AB149">
            <v>3.9619727107061267</v>
          </cell>
          <cell r="AC149">
            <v>8.6079260129294379</v>
          </cell>
          <cell r="AD149">
            <v>0</v>
          </cell>
          <cell r="AE149">
            <v>3.9935811927746343</v>
          </cell>
          <cell r="AF149">
            <v>8.6833558707360066</v>
          </cell>
          <cell r="AG149">
            <v>0</v>
          </cell>
          <cell r="AH149">
            <v>4.0285762819457709</v>
          </cell>
          <cell r="AI149">
            <v>8.747430702859134</v>
          </cell>
          <cell r="AJ149">
            <v>0</v>
          </cell>
          <cell r="AK149">
            <v>4.0583033227244352</v>
          </cell>
          <cell r="AL149">
            <v>8.8228605272339529</v>
          </cell>
          <cell r="AM149">
            <v>0</v>
          </cell>
          <cell r="AN149">
            <v>4.0932984426412906</v>
          </cell>
          <cell r="AO149">
            <v>8.904779015919372</v>
          </cell>
          <cell r="AP149">
            <v>0</v>
          </cell>
          <cell r="AQ149">
            <v>4.1313038646445595</v>
          </cell>
          <cell r="AR149">
            <v>8.9850753200068141</v>
          </cell>
          <cell r="AS149">
            <v>0</v>
          </cell>
          <cell r="AT149">
            <v>4.1685567185110148</v>
          </cell>
          <cell r="AU149">
            <v>9.0629384027582702</v>
          </cell>
          <cell r="AV149">
            <v>0</v>
          </cell>
          <cell r="AW149">
            <v>4.2046806980178797</v>
          </cell>
          <cell r="AX149">
            <v>9.1489122232963407</v>
          </cell>
          <cell r="AY149">
            <v>0</v>
          </cell>
          <cell r="AZ149">
            <v>4.2445675920567112</v>
          </cell>
          <cell r="BA149">
            <v>9.2413746340636962</v>
          </cell>
          <cell r="BB149">
            <v>0</v>
          </cell>
          <cell r="BC149">
            <v>4.287464817721113</v>
          </cell>
          <cell r="BD149">
            <v>9.3305927497164092</v>
          </cell>
          <cell r="BE149">
            <v>0</v>
          </cell>
          <cell r="BF149">
            <v>4.3288568775727301</v>
          </cell>
          <cell r="BG149">
            <v>13.659449627289138</v>
          </cell>
        </row>
        <row r="150">
          <cell r="A150" t="str">
            <v>PACATUBA-SE</v>
          </cell>
          <cell r="B150">
            <v>27.035883523298605</v>
          </cell>
          <cell r="C150">
            <v>0</v>
          </cell>
          <cell r="D150">
            <v>12.54309074774322</v>
          </cell>
          <cell r="E150">
            <v>39.578974271041822</v>
          </cell>
          <cell r="G150">
            <v>1.157800435178215E-6</v>
          </cell>
          <cell r="H150">
            <v>0</v>
          </cell>
          <cell r="I150">
            <v>6.9468026110692655E-7</v>
          </cell>
          <cell r="K150">
            <v>1.0564915193176012</v>
          </cell>
          <cell r="L150">
            <v>0</v>
          </cell>
          <cell r="M150">
            <v>0.49015113011171163</v>
          </cell>
          <cell r="N150">
            <v>1.065801200421997</v>
          </cell>
          <cell r="O150">
            <v>0</v>
          </cell>
          <cell r="P150">
            <v>0.49447028379473607</v>
          </cell>
          <cell r="Q150">
            <v>1.0744832580839996</v>
          </cell>
          <cell r="R150">
            <v>0</v>
          </cell>
          <cell r="S150">
            <v>0.49849825904523021</v>
          </cell>
          <cell r="T150">
            <v>1.0827469046366316</v>
          </cell>
          <cell r="U150">
            <v>0</v>
          </cell>
          <cell r="V150">
            <v>0.50233211442534831</v>
          </cell>
          <cell r="W150">
            <v>1.0922657886402964</v>
          </cell>
          <cell r="X150">
            <v>0</v>
          </cell>
          <cell r="Y150">
            <v>0.50674832758472488</v>
          </cell>
          <cell r="Z150">
            <v>1.1013662601602836</v>
          </cell>
          <cell r="AA150">
            <v>0</v>
          </cell>
          <cell r="AB150">
            <v>0.51097042148434868</v>
          </cell>
          <cell r="AC150">
            <v>1.1101529223175124</v>
          </cell>
          <cell r="AD150">
            <v>0</v>
          </cell>
          <cell r="AE150">
            <v>0.5150469259391578</v>
          </cell>
          <cell r="AF150">
            <v>1.1198810120975802</v>
          </cell>
          <cell r="AG150">
            <v>0</v>
          </cell>
          <cell r="AH150">
            <v>0.51956019666798903</v>
          </cell>
          <cell r="AI150">
            <v>1.1281446591156479</v>
          </cell>
          <cell r="AJ150">
            <v>0</v>
          </cell>
          <cell r="AK150">
            <v>0.52339405410852879</v>
          </cell>
          <cell r="AL150">
            <v>1.1378727445840668</v>
          </cell>
          <cell r="AM150">
            <v>0</v>
          </cell>
          <cell r="AN150">
            <v>0.52790732880259505</v>
          </cell>
          <cell r="AO150">
            <v>1.1484376645740102</v>
          </cell>
          <cell r="AP150">
            <v>0</v>
          </cell>
          <cell r="AQ150">
            <v>0.53280883820654035</v>
          </cell>
          <cell r="AR150">
            <v>1.1587933735450302</v>
          </cell>
          <cell r="AS150">
            <v>0</v>
          </cell>
          <cell r="AT150">
            <v>0.53761328988542256</v>
          </cell>
          <cell r="AU150">
            <v>1.1688352731532916</v>
          </cell>
          <cell r="AV150">
            <v>0</v>
          </cell>
          <cell r="AW150">
            <v>0.54227215211949009</v>
          </cell>
          <cell r="AX150">
            <v>1.1799232039707472</v>
          </cell>
          <cell r="AY150">
            <v>0</v>
          </cell>
          <cell r="AZ150">
            <v>0.54741631250293976</v>
          </cell>
          <cell r="BA150">
            <v>1.191847959755558</v>
          </cell>
          <cell r="BB150">
            <v>0</v>
          </cell>
          <cell r="BC150">
            <v>0.55294871140589497</v>
          </cell>
          <cell r="BD150">
            <v>1.2033543030566911</v>
          </cell>
          <cell r="BE150">
            <v>0</v>
          </cell>
          <cell r="BF150">
            <v>0.55828699104909729</v>
          </cell>
          <cell r="BG150">
            <v>1.7616412941057884</v>
          </cell>
        </row>
        <row r="151">
          <cell r="A151" t="str">
            <v>PIRAMBU-SE</v>
          </cell>
          <cell r="B151">
            <v>257.20380319766372</v>
          </cell>
          <cell r="C151">
            <v>0</v>
          </cell>
          <cell r="D151">
            <v>119.32773128693256</v>
          </cell>
          <cell r="E151">
            <v>376.53153448459625</v>
          </cell>
          <cell r="G151">
            <v>1.1014645591852811E-5</v>
          </cell>
          <cell r="H151">
            <v>0</v>
          </cell>
          <cell r="I151">
            <v>6.6087873551116619E-6</v>
          </cell>
          <cell r="K151">
            <v>10.050850995137417</v>
          </cell>
          <cell r="L151">
            <v>0</v>
          </cell>
          <cell r="M151">
            <v>4.6630151627086054</v>
          </cell>
          <cell r="N151">
            <v>10.139417931910335</v>
          </cell>
          <cell r="O151">
            <v>0</v>
          </cell>
          <cell r="P151">
            <v>4.7041050998253908</v>
          </cell>
          <cell r="Q151">
            <v>10.222014021227118</v>
          </cell>
          <cell r="R151">
            <v>0</v>
          </cell>
          <cell r="S151">
            <v>4.7424249332689818</v>
          </cell>
          <cell r="T151">
            <v>10.300629588563268</v>
          </cell>
          <cell r="U151">
            <v>0</v>
          </cell>
          <cell r="V151">
            <v>4.7788980222222772</v>
          </cell>
          <cell r="W151">
            <v>10.391186761064404</v>
          </cell>
          <cell r="X151">
            <v>0</v>
          </cell>
          <cell r="Y151">
            <v>4.8209113272191111</v>
          </cell>
          <cell r="Z151">
            <v>10.477763398510547</v>
          </cell>
          <cell r="AA151">
            <v>0</v>
          </cell>
          <cell r="AB151">
            <v>4.861077893534766</v>
          </cell>
          <cell r="AC151">
            <v>10.56135463466544</v>
          </cell>
          <cell r="AD151">
            <v>0</v>
          </cell>
          <cell r="AE151">
            <v>4.8998594058395355</v>
          </cell>
          <cell r="AF151">
            <v>10.653902070266186</v>
          </cell>
          <cell r="AG151">
            <v>0</v>
          </cell>
          <cell r="AH151">
            <v>4.9427960605752954</v>
          </cell>
          <cell r="AI151">
            <v>10.732517642030224</v>
          </cell>
          <cell r="AJ151">
            <v>0</v>
          </cell>
          <cell r="AK151">
            <v>4.9792691691302542</v>
          </cell>
          <cell r="AL151">
            <v>10.825065036612429</v>
          </cell>
          <cell r="AM151">
            <v>0</v>
          </cell>
          <cell r="AN151">
            <v>5.0222058615889722</v>
          </cell>
          <cell r="AO151">
            <v>10.92557359219748</v>
          </cell>
          <cell r="AP151">
            <v>0</v>
          </cell>
          <cell r="AQ151">
            <v>5.0688359951674604</v>
          </cell>
          <cell r="AR151">
            <v>11.024091834808608</v>
          </cell>
          <cell r="AS151">
            <v>0</v>
          </cell>
          <cell r="AT151">
            <v>5.114542777526653</v>
          </cell>
          <cell r="AU151">
            <v>11.119624676128486</v>
          </cell>
          <cell r="AV151">
            <v>0</v>
          </cell>
          <cell r="AW151">
            <v>5.1588645058749609</v>
          </cell>
          <cell r="AX151">
            <v>11.225108855085853</v>
          </cell>
          <cell r="AY151">
            <v>0</v>
          </cell>
          <cell r="AZ151">
            <v>5.2078030809262188</v>
          </cell>
          <cell r="BA151">
            <v>11.338554104153211</v>
          </cell>
          <cell r="BB151">
            <v>0</v>
          </cell>
          <cell r="BC151">
            <v>5.2604351333398345</v>
          </cell>
          <cell r="BD151">
            <v>11.448018818165572</v>
          </cell>
          <cell r="BE151">
            <v>0</v>
          </cell>
          <cell r="BF151">
            <v>5.3112204470722704</v>
          </cell>
          <cell r="BG151">
            <v>16.759239265237841</v>
          </cell>
        </row>
        <row r="152">
          <cell r="A152" t="str">
            <v>ROSARIO DO CATETE-SE</v>
          </cell>
          <cell r="B152">
            <v>53.274127823347477</v>
          </cell>
          <cell r="C152">
            <v>0</v>
          </cell>
          <cell r="D152">
            <v>24.716122897158815</v>
          </cell>
          <cell r="E152">
            <v>77.990250720506296</v>
          </cell>
          <cell r="G152">
            <v>2.2814423033172614E-6</v>
          </cell>
          <cell r="H152">
            <v>0</v>
          </cell>
          <cell r="I152">
            <v>1.3688653819903518E-6</v>
          </cell>
          <cell r="K152">
            <v>2.0818133868606559</v>
          </cell>
          <cell r="L152">
            <v>0</v>
          </cell>
          <cell r="M152">
            <v>0.96584133955995155</v>
          </cell>
          <cell r="N152">
            <v>2.1001580857022075</v>
          </cell>
          <cell r="O152">
            <v>0</v>
          </cell>
          <cell r="P152">
            <v>0.97435221900651503</v>
          </cell>
          <cell r="Q152">
            <v>2.117266054422986</v>
          </cell>
          <cell r="R152">
            <v>0</v>
          </cell>
          <cell r="S152">
            <v>0.98228933222048409</v>
          </cell>
          <cell r="T152">
            <v>2.1335495453010442</v>
          </cell>
          <cell r="U152">
            <v>0</v>
          </cell>
          <cell r="V152">
            <v>0.98984393280901772</v>
          </cell>
          <cell r="W152">
            <v>2.1523064778314662</v>
          </cell>
          <cell r="X152">
            <v>0</v>
          </cell>
          <cell r="Y152">
            <v>0.99854606766416409</v>
          </cell>
          <cell r="Z152">
            <v>2.1702389298111</v>
          </cell>
          <cell r="AA152">
            <v>0</v>
          </cell>
          <cell r="AB152">
            <v>1.0068656910971063</v>
          </cell>
          <cell r="AC152">
            <v>2.1875530213776431</v>
          </cell>
          <cell r="AD152">
            <v>0</v>
          </cell>
          <cell r="AE152">
            <v>1.0148984309633955</v>
          </cell>
          <cell r="AF152">
            <v>2.206722193266319</v>
          </cell>
          <cell r="AG152">
            <v>0</v>
          </cell>
          <cell r="AH152">
            <v>1.0237918174695892</v>
          </cell>
          <cell r="AI152">
            <v>2.223005685061517</v>
          </cell>
          <cell r="AJ152">
            <v>0</v>
          </cell>
          <cell r="AK152">
            <v>1.0313464221181776</v>
          </cell>
          <cell r="AL152">
            <v>2.2421748484541015</v>
          </cell>
          <cell r="AM152">
            <v>0</v>
          </cell>
          <cell r="AN152">
            <v>1.040239816437855</v>
          </cell>
          <cell r="AO152">
            <v>2.2629929917747238</v>
          </cell>
          <cell r="AP152">
            <v>0</v>
          </cell>
          <cell r="AQ152">
            <v>1.0498982260950833</v>
          </cell>
          <cell r="AR152">
            <v>2.2833988854067213</v>
          </cell>
          <cell r="AS152">
            <v>0</v>
          </cell>
          <cell r="AT152">
            <v>1.0593653837946382</v>
          </cell>
          <cell r="AU152">
            <v>2.3031864186256272</v>
          </cell>
          <cell r="AV152">
            <v>0</v>
          </cell>
          <cell r="AW152">
            <v>1.0685456579275396</v>
          </cell>
          <cell r="AX152">
            <v>2.3250351532215032</v>
          </cell>
          <cell r="AY152">
            <v>0</v>
          </cell>
          <cell r="AZ152">
            <v>1.0786822106159522</v>
          </cell>
          <cell r="BA152">
            <v>2.3485328489189548</v>
          </cell>
          <cell r="BB152">
            <v>0</v>
          </cell>
          <cell r="BC152">
            <v>1.0895837861487729</v>
          </cell>
          <cell r="BD152">
            <v>2.3712060640656181</v>
          </cell>
          <cell r="BE152">
            <v>0</v>
          </cell>
          <cell r="BF152">
            <v>1.1001028502593895</v>
          </cell>
          <cell r="BG152">
            <v>3.4713089143250073</v>
          </cell>
        </row>
        <row r="153">
          <cell r="A153" t="str">
            <v>BERTIOGA-SP</v>
          </cell>
          <cell r="B153">
            <v>179337.50453931498</v>
          </cell>
          <cell r="C153">
            <v>0</v>
          </cell>
          <cell r="D153">
            <v>83202.259396181471</v>
          </cell>
          <cell r="E153">
            <v>262539.76393549645</v>
          </cell>
          <cell r="G153">
            <v>7.6800538299574882E-3</v>
          </cell>
          <cell r="H153">
            <v>0</v>
          </cell>
          <cell r="I153">
            <v>4.6080322979744756E-3</v>
          </cell>
          <cell r="K153">
            <v>7008.0399805721363</v>
          </cell>
          <cell r="L153">
            <v>0</v>
          </cell>
          <cell r="M153">
            <v>3251.3263509812091</v>
          </cell>
          <cell r="N153">
            <v>7069.7940185298885</v>
          </cell>
          <cell r="O153">
            <v>0</v>
          </cell>
          <cell r="P153">
            <v>3279.9766535528966</v>
          </cell>
          <cell r="Q153">
            <v>7127.3848331236932</v>
          </cell>
          <cell r="R153">
            <v>0</v>
          </cell>
          <cell r="S153">
            <v>3306.6954781530694</v>
          </cell>
          <cell r="T153">
            <v>7182.200195450092</v>
          </cell>
          <cell r="U153">
            <v>0</v>
          </cell>
          <cell r="V153">
            <v>3332.1266447003914</v>
          </cell>
          <cell r="W153">
            <v>7245.3419419273368</v>
          </cell>
          <cell r="X153">
            <v>0</v>
          </cell>
          <cell r="Y153">
            <v>3361.4207732549016</v>
          </cell>
          <cell r="Z153">
            <v>7305.7082270209667</v>
          </cell>
          <cell r="AA153">
            <v>0</v>
          </cell>
          <cell r="AB153">
            <v>3389.4272478070161</v>
          </cell>
          <cell r="AC153">
            <v>7363.9929160768843</v>
          </cell>
          <cell r="AD153">
            <v>0</v>
          </cell>
          <cell r="AE153">
            <v>3416.4679818573331</v>
          </cell>
          <cell r="AF153">
            <v>7428.522390158555</v>
          </cell>
          <cell r="AG153">
            <v>0</v>
          </cell>
          <cell r="AH153">
            <v>3446.4059237456172</v>
          </cell>
          <cell r="AI153">
            <v>7483.3377555723355</v>
          </cell>
          <cell r="AJ153">
            <v>0</v>
          </cell>
          <cell r="AK153">
            <v>3471.8371039603635</v>
          </cell>
          <cell r="AL153">
            <v>7547.8672010534847</v>
          </cell>
          <cell r="AM153">
            <v>0</v>
          </cell>
          <cell r="AN153">
            <v>3501.7750721512962</v>
          </cell>
          <cell r="AO153">
            <v>7617.9476326776703</v>
          </cell>
          <cell r="AP153">
            <v>0</v>
          </cell>
          <cell r="AQ153">
            <v>3534.2883230765724</v>
          </cell>
          <cell r="AR153">
            <v>7686.6403019221461</v>
          </cell>
          <cell r="AS153">
            <v>0</v>
          </cell>
          <cell r="AT153">
            <v>3566.1577596358748</v>
          </cell>
          <cell r="AU153">
            <v>7753.251375128908</v>
          </cell>
          <cell r="AV153">
            <v>0</v>
          </cell>
          <cell r="AW153">
            <v>3597.0614556933797</v>
          </cell>
          <cell r="AX153">
            <v>7826.8011017947101</v>
          </cell>
          <cell r="AY153">
            <v>0</v>
          </cell>
          <cell r="AZ153">
            <v>3631.1842867568753</v>
          </cell>
          <cell r="BA153">
            <v>7905.9017512277414</v>
          </cell>
          <cell r="BB153">
            <v>0</v>
          </cell>
          <cell r="BC153">
            <v>3667.8824258251625</v>
          </cell>
          <cell r="BD153">
            <v>7982.2269392771577</v>
          </cell>
          <cell r="BE153">
            <v>0</v>
          </cell>
          <cell r="BF153">
            <v>3703.2929108910539</v>
          </cell>
          <cell r="BG153">
            <v>11685.519850168212</v>
          </cell>
        </row>
        <row r="154">
          <cell r="A154" t="str">
            <v>CACAPAVA-SP</v>
          </cell>
          <cell r="B154">
            <v>411.31082291773896</v>
          </cell>
          <cell r="C154">
            <v>0</v>
          </cell>
          <cell r="D154">
            <v>190.82450081352798</v>
          </cell>
          <cell r="E154">
            <v>602.13532373126691</v>
          </cell>
          <cell r="G154">
            <v>1.7614214433098933E-5</v>
          </cell>
          <cell r="H154">
            <v>0</v>
          </cell>
          <cell r="I154">
            <v>1.0568528659859322E-5</v>
          </cell>
          <cell r="K154">
            <v>16.07294970928757</v>
          </cell>
          <cell r="L154">
            <v>0</v>
          </cell>
          <cell r="M154">
            <v>7.4569216318220937</v>
          </cell>
          <cell r="N154">
            <v>16.214582683584521</v>
          </cell>
          <cell r="O154">
            <v>0</v>
          </cell>
          <cell r="P154">
            <v>7.5226311417089082</v>
          </cell>
          <cell r="Q154">
            <v>16.346667299147395</v>
          </cell>
          <cell r="R154">
            <v>0</v>
          </cell>
          <cell r="S154">
            <v>7.583910804108152</v>
          </cell>
          <cell r="T154">
            <v>16.472386410969111</v>
          </cell>
          <cell r="U154">
            <v>0</v>
          </cell>
          <cell r="V154">
            <v>7.642237220923235</v>
          </cell>
          <cell r="W154">
            <v>16.617202096738428</v>
          </cell>
          <cell r="X154">
            <v>0</v>
          </cell>
          <cell r="Y154">
            <v>7.7094233466216231</v>
          </cell>
          <cell r="Z154">
            <v>16.755652257858543</v>
          </cell>
          <cell r="AA154">
            <v>0</v>
          </cell>
          <cell r="AB154">
            <v>7.7736562360255776</v>
          </cell>
          <cell r="AC154">
            <v>16.889328275491756</v>
          </cell>
          <cell r="AD154">
            <v>0</v>
          </cell>
          <cell r="AE154">
            <v>7.8356741982087046</v>
          </cell>
          <cell r="AF154">
            <v>17.037326716504758</v>
          </cell>
          <cell r="AG154">
            <v>0</v>
          </cell>
          <cell r="AH154">
            <v>7.9043369107080537</v>
          </cell>
          <cell r="AI154">
            <v>17.163045835407384</v>
          </cell>
          <cell r="AJ154">
            <v>0</v>
          </cell>
          <cell r="AK154">
            <v>7.9626633588693947</v>
          </cell>
          <cell r="AL154">
            <v>17.311044210825052</v>
          </cell>
          <cell r="AM154">
            <v>0</v>
          </cell>
          <cell r="AN154">
            <v>8.0313261316939055</v>
          </cell>
          <cell r="AO154">
            <v>17.471773780893621</v>
          </cell>
          <cell r="AP154">
            <v>0</v>
          </cell>
          <cell r="AQ154">
            <v>8.1058953191494734</v>
          </cell>
          <cell r="AR154">
            <v>17.629320515961339</v>
          </cell>
          <cell r="AS154">
            <v>0</v>
          </cell>
          <cell r="AT154">
            <v>8.1789879174367321</v>
          </cell>
          <cell r="AU154">
            <v>17.782093107542153</v>
          </cell>
          <cell r="AV154">
            <v>0</v>
          </cell>
          <cell r="AW154">
            <v>8.2498655885031624</v>
          </cell>
          <cell r="AX154">
            <v>17.950779510745974</v>
          </cell>
          <cell r="AY154">
            <v>0</v>
          </cell>
          <cell r="AZ154">
            <v>8.3281263503056806</v>
          </cell>
          <cell r="BA154">
            <v>18.132196963248191</v>
          </cell>
          <cell r="BB154">
            <v>0</v>
          </cell>
          <cell r="BC154">
            <v>8.4122935846970677</v>
          </cell>
          <cell r="BD154">
            <v>18.30724889110121</v>
          </cell>
          <cell r="BE154">
            <v>0</v>
          </cell>
          <cell r="BF154">
            <v>8.4935075827940203</v>
          </cell>
          <cell r="BG154">
            <v>26.80075647389523</v>
          </cell>
        </row>
        <row r="155">
          <cell r="A155" t="str">
            <v>CARAGUATATUBA-SP</v>
          </cell>
          <cell r="B155">
            <v>243898.58659127029</v>
          </cell>
          <cell r="C155">
            <v>0</v>
          </cell>
          <cell r="D155">
            <v>113154.87811686496</v>
          </cell>
          <cell r="E155">
            <v>357053.46470813523</v>
          </cell>
          <cell r="G155">
            <v>1.0444855240309558E-2</v>
          </cell>
          <cell r="H155">
            <v>0</v>
          </cell>
          <cell r="I155">
            <v>6.2669131441857135E-3</v>
          </cell>
          <cell r="K155">
            <v>9530.9179774047188</v>
          </cell>
          <cell r="L155">
            <v>0</v>
          </cell>
          <cell r="M155">
            <v>4421.7962304556686</v>
          </cell>
          <cell r="N155">
            <v>9614.9033245460778</v>
          </cell>
          <cell r="O155">
            <v>0</v>
          </cell>
          <cell r="P155">
            <v>4460.7605749222494</v>
          </cell>
          <cell r="Q155">
            <v>9693.2266976528408</v>
          </cell>
          <cell r="R155">
            <v>0</v>
          </cell>
          <cell r="S155">
            <v>4497.0981138665011</v>
          </cell>
          <cell r="T155">
            <v>9767.7754621694457</v>
          </cell>
          <cell r="U155">
            <v>0</v>
          </cell>
          <cell r="V155">
            <v>4531.6844408715106</v>
          </cell>
          <cell r="W155">
            <v>9853.6480896506</v>
          </cell>
          <cell r="X155">
            <v>0</v>
          </cell>
          <cell r="Y155">
            <v>4571.5243871684188</v>
          </cell>
          <cell r="Z155">
            <v>9935.7460961435718</v>
          </cell>
          <cell r="AA155">
            <v>0</v>
          </cell>
          <cell r="AB155">
            <v>4609.6131270346959</v>
          </cell>
          <cell r="AC155">
            <v>10015.013136895404</v>
          </cell>
          <cell r="AD155">
            <v>0</v>
          </cell>
          <cell r="AE155">
            <v>4646.3884620779963</v>
          </cell>
          <cell r="AF155">
            <v>10102.773070671818</v>
          </cell>
          <cell r="AG155">
            <v>0</v>
          </cell>
          <cell r="AH155">
            <v>4687.1039930025572</v>
          </cell>
          <cell r="AI155">
            <v>10177.321839387256</v>
          </cell>
          <cell r="AJ155">
            <v>0</v>
          </cell>
          <cell r="AK155">
            <v>4721.6903385952319</v>
          </cell>
          <cell r="AL155">
            <v>10265.081734267027</v>
          </cell>
          <cell r="AM155">
            <v>0</v>
          </cell>
          <cell r="AN155">
            <v>4762.4059052913326</v>
          </cell>
          <cell r="AO155">
            <v>10360.39095731411</v>
          </cell>
          <cell r="AP155">
            <v>0</v>
          </cell>
          <cell r="AQ155">
            <v>4806.6238504809498</v>
          </cell>
          <cell r="AR155">
            <v>10453.812826771629</v>
          </cell>
          <cell r="AS155">
            <v>0</v>
          </cell>
          <cell r="AT155">
            <v>4849.9662096391257</v>
          </cell>
          <cell r="AU155">
            <v>10544.403730488009</v>
          </cell>
          <cell r="AV155">
            <v>0</v>
          </cell>
          <cell r="AW155">
            <v>4891.9951639743267</v>
          </cell>
          <cell r="AX155">
            <v>10644.431186674849</v>
          </cell>
          <cell r="AY155">
            <v>0</v>
          </cell>
          <cell r="AZ155">
            <v>4938.4021343861114</v>
          </cell>
          <cell r="BA155">
            <v>10752.007884838051</v>
          </cell>
          <cell r="BB155">
            <v>0</v>
          </cell>
          <cell r="BC155">
            <v>4988.3115176591618</v>
          </cell>
          <cell r="BD155">
            <v>10855.809962013072</v>
          </cell>
          <cell r="BE155">
            <v>0</v>
          </cell>
          <cell r="BF155">
            <v>5036.4696945015794</v>
          </cell>
          <cell r="BG155">
            <v>15892.279656514653</v>
          </cell>
        </row>
        <row r="156">
          <cell r="A156" t="str">
            <v>CUBATAO-SP</v>
          </cell>
          <cell r="B156">
            <v>13173.112429503279</v>
          </cell>
          <cell r="C156">
            <v>0</v>
          </cell>
          <cell r="D156">
            <v>6111.5644506713779</v>
          </cell>
          <cell r="E156">
            <v>19284.676880174658</v>
          </cell>
          <cell r="G156">
            <v>5.6413304526877904E-4</v>
          </cell>
          <cell r="H156">
            <v>0</v>
          </cell>
          <cell r="I156">
            <v>3.3847982716126622E-4</v>
          </cell>
          <cell r="K156">
            <v>514.770732489436</v>
          </cell>
          <cell r="L156">
            <v>0</v>
          </cell>
          <cell r="M156">
            <v>238.82392964318711</v>
          </cell>
          <cell r="N156">
            <v>519.30683266035669</v>
          </cell>
          <cell r="O156">
            <v>0</v>
          </cell>
          <cell r="P156">
            <v>240.92841781416746</v>
          </cell>
          <cell r="Q156">
            <v>523.53712613689243</v>
          </cell>
          <cell r="R156">
            <v>0</v>
          </cell>
          <cell r="S156">
            <v>242.89103060587775</v>
          </cell>
          <cell r="T156">
            <v>527.56355068564778</v>
          </cell>
          <cell r="U156">
            <v>0</v>
          </cell>
          <cell r="V156">
            <v>244.75905936540502</v>
          </cell>
          <cell r="W156">
            <v>532.20158402661912</v>
          </cell>
          <cell r="X156">
            <v>0</v>
          </cell>
          <cell r="Y156">
            <v>246.91083932891112</v>
          </cell>
          <cell r="Z156">
            <v>536.63574777018505</v>
          </cell>
          <cell r="AA156">
            <v>0</v>
          </cell>
          <cell r="AB156">
            <v>248.96803555775767</v>
          </cell>
          <cell r="AC156">
            <v>540.91700931569699</v>
          </cell>
          <cell r="AD156">
            <v>0</v>
          </cell>
          <cell r="AE156">
            <v>250.95429398560947</v>
          </cell>
          <cell r="AF156">
            <v>545.65697722858954</v>
          </cell>
          <cell r="AG156">
            <v>0</v>
          </cell>
          <cell r="AH156">
            <v>253.15336481251421</v>
          </cell>
          <cell r="AI156">
            <v>549.68340200412626</v>
          </cell>
          <cell r="AJ156">
            <v>0</v>
          </cell>
          <cell r="AK156">
            <v>255.02139457597269</v>
          </cell>
          <cell r="AL156">
            <v>554.42336781618724</v>
          </cell>
          <cell r="AM156">
            <v>0</v>
          </cell>
          <cell r="AN156">
            <v>257.22046733492027</v>
          </cell>
          <cell r="AO156">
            <v>559.57107747828491</v>
          </cell>
          <cell r="AP156">
            <v>0</v>
          </cell>
          <cell r="AQ156">
            <v>259.60870570696375</v>
          </cell>
          <cell r="AR156">
            <v>564.61685001406693</v>
          </cell>
          <cell r="AS156">
            <v>0</v>
          </cell>
          <cell r="AT156">
            <v>261.94965313978912</v>
          </cell>
          <cell r="AU156">
            <v>569.50972035179484</v>
          </cell>
          <cell r="AV156">
            <v>0</v>
          </cell>
          <cell r="AW156">
            <v>264.21966277161971</v>
          </cell>
          <cell r="AX156">
            <v>574.91226468303614</v>
          </cell>
          <cell r="AY156">
            <v>0</v>
          </cell>
          <cell r="AZ156">
            <v>266.72613174009939</v>
          </cell>
          <cell r="BA156">
            <v>580.72254820908813</v>
          </cell>
          <cell r="BB156">
            <v>0</v>
          </cell>
          <cell r="BC156">
            <v>269.42176817789823</v>
          </cell>
          <cell r="BD156">
            <v>586.32896213773472</v>
          </cell>
          <cell r="BE156">
            <v>0</v>
          </cell>
          <cell r="BF156">
            <v>272.02282088103749</v>
          </cell>
          <cell r="BG156">
            <v>858.35178301877227</v>
          </cell>
        </row>
        <row r="157">
          <cell r="A157" t="str">
            <v>GUARAREMA-SP</v>
          </cell>
          <cell r="B157">
            <v>315212.46110519877</v>
          </cell>
          <cell r="C157">
            <v>0</v>
          </cell>
          <cell r="D157">
            <v>146240.40309445743</v>
          </cell>
          <cell r="E157">
            <v>461452.86419965618</v>
          </cell>
          <cell r="G157">
            <v>1.3498842171245896E-2</v>
          </cell>
          <cell r="H157">
            <v>0</v>
          </cell>
          <cell r="I157">
            <v>8.0993053027475087E-3</v>
          </cell>
          <cell r="K157">
            <v>12317.677417639674</v>
          </cell>
          <cell r="L157">
            <v>0</v>
          </cell>
          <cell r="M157">
            <v>5714.6918798811503</v>
          </cell>
          <cell r="N157">
            <v>12426.21936673086</v>
          </cell>
          <cell r="O157">
            <v>0</v>
          </cell>
          <cell r="P157">
            <v>5765.0490676218242</v>
          </cell>
          <cell r="Q157">
            <v>12527.443828684865</v>
          </cell>
          <cell r="R157">
            <v>0</v>
          </cell>
          <cell r="S157">
            <v>5812.0113942232429</v>
          </cell>
          <cell r="T157">
            <v>12623.790018566691</v>
          </cell>
          <cell r="U157">
            <v>0</v>
          </cell>
          <cell r="V157">
            <v>5856.7104693929887</v>
          </cell>
          <cell r="W157">
            <v>12734.771072734362</v>
          </cell>
          <cell r="X157">
            <v>0</v>
          </cell>
          <cell r="Y157">
            <v>5908.1992774999117</v>
          </cell>
          <cell r="Z157">
            <v>12840.873838806752</v>
          </cell>
          <cell r="AA157">
            <v>0</v>
          </cell>
          <cell r="AB157">
            <v>5957.4248412944435</v>
          </cell>
          <cell r="AC157">
            <v>12943.31788880768</v>
          </cell>
          <cell r="AD157">
            <v>0</v>
          </cell>
          <cell r="AE157">
            <v>6004.9529718546801</v>
          </cell>
          <cell r="AF157">
            <v>13056.738081596457</v>
          </cell>
          <cell r="AG157">
            <v>0</v>
          </cell>
          <cell r="AH157">
            <v>6057.5733780952596</v>
          </cell>
          <cell r="AI157">
            <v>13153.084276904818</v>
          </cell>
          <cell r="AJ157">
            <v>0</v>
          </cell>
          <cell r="AK157">
            <v>6102.2724772875463</v>
          </cell>
          <cell r="AL157">
            <v>13266.504419423905</v>
          </cell>
          <cell r="AM157">
            <v>0</v>
          </cell>
          <cell r="AN157">
            <v>6154.8929297589602</v>
          </cell>
          <cell r="AO157">
            <v>13389.681249526007</v>
          </cell>
          <cell r="AP157">
            <v>0</v>
          </cell>
          <cell r="AQ157">
            <v>6212.0398264385694</v>
          </cell>
          <cell r="AR157">
            <v>13510.418879884244</v>
          </cell>
          <cell r="AS157">
            <v>0</v>
          </cell>
          <cell r="AT157">
            <v>6268.0551231702766</v>
          </cell>
          <cell r="AU157">
            <v>13627.497794171017</v>
          </cell>
          <cell r="AV157">
            <v>0</v>
          </cell>
          <cell r="AW157">
            <v>6322.3729866676895</v>
          </cell>
          <cell r="AX157">
            <v>13756.772428695998</v>
          </cell>
          <cell r="AY157">
            <v>0</v>
          </cell>
          <cell r="AZ157">
            <v>6382.3489609460839</v>
          </cell>
          <cell r="BA157">
            <v>13895.803639411542</v>
          </cell>
          <cell r="BB157">
            <v>0</v>
          </cell>
          <cell r="BC157">
            <v>6446.8514238492617</v>
          </cell>
          <cell r="BD157">
            <v>14029.956562031804</v>
          </cell>
          <cell r="BE157">
            <v>0</v>
          </cell>
          <cell r="BF157">
            <v>6509.0906424400482</v>
          </cell>
          <cell r="BG157">
            <v>20539.047204471852</v>
          </cell>
        </row>
        <row r="158">
          <cell r="A158" t="str">
            <v>ILHABELA-SP</v>
          </cell>
          <cell r="B158">
            <v>179337.50453931498</v>
          </cell>
          <cell r="C158">
            <v>0</v>
          </cell>
          <cell r="D158">
            <v>83202.259396181471</v>
          </cell>
          <cell r="E158">
            <v>262539.76393549645</v>
          </cell>
          <cell r="G158">
            <v>7.6800538299574882E-3</v>
          </cell>
          <cell r="H158">
            <v>0</v>
          </cell>
          <cell r="I158">
            <v>4.6080322979744756E-3</v>
          </cell>
          <cell r="K158">
            <v>7008.0399805721363</v>
          </cell>
          <cell r="L158">
            <v>0</v>
          </cell>
          <cell r="M158">
            <v>3251.3263509812091</v>
          </cell>
          <cell r="N158">
            <v>7069.7940185298885</v>
          </cell>
          <cell r="O158">
            <v>0</v>
          </cell>
          <cell r="P158">
            <v>3279.9766535528966</v>
          </cell>
          <cell r="Q158">
            <v>7127.3848331236932</v>
          </cell>
          <cell r="R158">
            <v>0</v>
          </cell>
          <cell r="S158">
            <v>3306.6954781530694</v>
          </cell>
          <cell r="T158">
            <v>7182.200195450092</v>
          </cell>
          <cell r="U158">
            <v>0</v>
          </cell>
          <cell r="V158">
            <v>3332.1266447003914</v>
          </cell>
          <cell r="W158">
            <v>7245.3419419273368</v>
          </cell>
          <cell r="X158">
            <v>0</v>
          </cell>
          <cell r="Y158">
            <v>3361.4207732549016</v>
          </cell>
          <cell r="Z158">
            <v>7305.7082270209667</v>
          </cell>
          <cell r="AA158">
            <v>0</v>
          </cell>
          <cell r="AB158">
            <v>3389.4272478070161</v>
          </cell>
          <cell r="AC158">
            <v>7363.9929160768843</v>
          </cell>
          <cell r="AD158">
            <v>0</v>
          </cell>
          <cell r="AE158">
            <v>3416.4679818573331</v>
          </cell>
          <cell r="AF158">
            <v>7428.522390158555</v>
          </cell>
          <cell r="AG158">
            <v>0</v>
          </cell>
          <cell r="AH158">
            <v>3446.4059237456172</v>
          </cell>
          <cell r="AI158">
            <v>7483.3377555723355</v>
          </cell>
          <cell r="AJ158">
            <v>0</v>
          </cell>
          <cell r="AK158">
            <v>3471.8371039603635</v>
          </cell>
          <cell r="AL158">
            <v>7547.8672010534847</v>
          </cell>
          <cell r="AM158">
            <v>0</v>
          </cell>
          <cell r="AN158">
            <v>3501.7750721512962</v>
          </cell>
          <cell r="AO158">
            <v>7617.9476326776703</v>
          </cell>
          <cell r="AP158">
            <v>0</v>
          </cell>
          <cell r="AQ158">
            <v>3534.2883230765724</v>
          </cell>
          <cell r="AR158">
            <v>7686.6403019221461</v>
          </cell>
          <cell r="AS158">
            <v>0</v>
          </cell>
          <cell r="AT158">
            <v>3566.1577596358748</v>
          </cell>
          <cell r="AU158">
            <v>7753.251375128908</v>
          </cell>
          <cell r="AV158">
            <v>0</v>
          </cell>
          <cell r="AW158">
            <v>3597.0614556933797</v>
          </cell>
          <cell r="AX158">
            <v>7826.8011017947101</v>
          </cell>
          <cell r="AY158">
            <v>0</v>
          </cell>
          <cell r="AZ158">
            <v>3631.1842867568753</v>
          </cell>
          <cell r="BA158">
            <v>7905.9017512277414</v>
          </cell>
          <cell r="BB158">
            <v>0</v>
          </cell>
          <cell r="BC158">
            <v>3667.8824258251625</v>
          </cell>
          <cell r="BD158">
            <v>7982.2269392771577</v>
          </cell>
          <cell r="BE158">
            <v>0</v>
          </cell>
          <cell r="BF158">
            <v>3703.2929108910539</v>
          </cell>
          <cell r="BG158">
            <v>11685.519850168212</v>
          </cell>
        </row>
        <row r="159">
          <cell r="A159" t="str">
            <v>LORENA-SP</v>
          </cell>
          <cell r="B159">
            <v>594.47669407611534</v>
          </cell>
          <cell r="C159">
            <v>0</v>
          </cell>
          <cell r="D159">
            <v>275.80290153230158</v>
          </cell>
          <cell r="E159">
            <v>870.27959560841691</v>
          </cell>
          <cell r="G159">
            <v>2.5458216466700338E-5</v>
          </cell>
          <cell r="H159">
            <v>0</v>
          </cell>
          <cell r="I159">
            <v>1.5274929880020152E-5</v>
          </cell>
          <cell r="K159">
            <v>23.230592230586421</v>
          </cell>
          <cell r="L159">
            <v>0</v>
          </cell>
          <cell r="M159">
            <v>10.777654933132771</v>
          </cell>
          <cell r="N159">
            <v>23.435297523131222</v>
          </cell>
          <cell r="O159">
            <v>0</v>
          </cell>
          <cell r="P159">
            <v>10.872626351413899</v>
          </cell>
          <cell r="Q159">
            <v>23.626202360113435</v>
          </cell>
          <cell r="R159">
            <v>0</v>
          </cell>
          <cell r="S159">
            <v>10.961195212448926</v>
          </cell>
          <cell r="T159">
            <v>23.807906992750603</v>
          </cell>
          <cell r="U159">
            <v>0</v>
          </cell>
          <cell r="V159">
            <v>11.045495681859309</v>
          </cell>
          <cell r="W159">
            <v>24.017212329079488</v>
          </cell>
          <cell r="X159">
            <v>0</v>
          </cell>
          <cell r="Y159">
            <v>11.142601285863675</v>
          </cell>
          <cell r="Z159">
            <v>24.217317430844471</v>
          </cell>
          <cell r="AA159">
            <v>0</v>
          </cell>
          <cell r="AB159">
            <v>11.235438511670049</v>
          </cell>
          <cell r="AC159">
            <v>24.410522356686517</v>
          </cell>
          <cell r="AD159">
            <v>0</v>
          </cell>
          <cell r="AE159">
            <v>11.325074453827925</v>
          </cell>
          <cell r="AF159">
            <v>24.624427800063152</v>
          </cell>
          <cell r="AG159">
            <v>0</v>
          </cell>
          <cell r="AH159">
            <v>11.424314201625846</v>
          </cell>
          <cell r="AI159">
            <v>24.806132442934523</v>
          </cell>
          <cell r="AJ159">
            <v>0</v>
          </cell>
          <cell r="AK159">
            <v>11.508614716341674</v>
          </cell>
          <cell r="AL159">
            <v>25.020037791504759</v>
          </cell>
          <cell r="AM159">
            <v>0</v>
          </cell>
          <cell r="AN159">
            <v>11.607854551328893</v>
          </cell>
          <cell r="AO159">
            <v>25.252343819284018</v>
          </cell>
          <cell r="AP159">
            <v>0</v>
          </cell>
          <cell r="AQ159">
            <v>11.715631058944389</v>
          </cell>
          <cell r="AR159">
            <v>25.480049624740719</v>
          </cell>
          <cell r="AS159">
            <v>0</v>
          </cell>
          <cell r="AT159">
            <v>11.821273419344744</v>
          </cell>
          <cell r="AU159">
            <v>25.700855254274487</v>
          </cell>
          <cell r="AV159">
            <v>0</v>
          </cell>
          <cell r="AW159">
            <v>11.923714496096601</v>
          </cell>
          <cell r="AX159">
            <v>25.944661470218026</v>
          </cell>
          <cell r="AY159">
            <v>0</v>
          </cell>
          <cell r="AZ159">
            <v>12.036826518343448</v>
          </cell>
          <cell r="BA159">
            <v>26.206868155289378</v>
          </cell>
          <cell r="BB159">
            <v>0</v>
          </cell>
          <cell r="BC159">
            <v>12.158475296986278</v>
          </cell>
          <cell r="BD159">
            <v>26.459874605796823</v>
          </cell>
          <cell r="BE159">
            <v>0</v>
          </cell>
          <cell r="BF159">
            <v>12.275855697431117</v>
          </cell>
          <cell r="BG159">
            <v>38.735730303227939</v>
          </cell>
        </row>
        <row r="160">
          <cell r="A160" t="str">
            <v>MAUA-SP</v>
          </cell>
          <cell r="B160">
            <v>7653.8524368656563</v>
          </cell>
          <cell r="C160">
            <v>0</v>
          </cell>
          <cell r="D160">
            <v>3550.9461195418089</v>
          </cell>
          <cell r="E160">
            <v>11204.798556407466</v>
          </cell>
          <cell r="G160">
            <v>3.2777303817558775E-4</v>
          </cell>
          <cell r="H160">
            <v>0</v>
          </cell>
          <cell r="I160">
            <v>1.9666382290535196E-4</v>
          </cell>
          <cell r="K160">
            <v>299.09250728530787</v>
          </cell>
          <cell r="L160">
            <v>0</v>
          </cell>
          <cell r="M160">
            <v>138.76167273782735</v>
          </cell>
          <cell r="N160">
            <v>301.72807587495339</v>
          </cell>
          <cell r="O160">
            <v>0</v>
          </cell>
          <cell r="P160">
            <v>139.98442415682669</v>
          </cell>
          <cell r="Q160">
            <v>304.18596441172195</v>
          </cell>
          <cell r="R160">
            <v>0</v>
          </cell>
          <cell r="S160">
            <v>141.12474302822812</v>
          </cell>
          <cell r="T160">
            <v>306.52540085920305</v>
          </cell>
          <cell r="U160">
            <v>0</v>
          </cell>
          <cell r="V160">
            <v>142.21010660876061</v>
          </cell>
          <cell r="W160">
            <v>309.22019474174459</v>
          </cell>
          <cell r="X160">
            <v>0</v>
          </cell>
          <cell r="Y160">
            <v>143.46033554329807</v>
          </cell>
          <cell r="Z160">
            <v>311.79653614593269</v>
          </cell>
          <cell r="AA160">
            <v>0</v>
          </cell>
          <cell r="AB160">
            <v>144.6556093598339</v>
          </cell>
          <cell r="AC160">
            <v>314.28403819135565</v>
          </cell>
          <cell r="AD160">
            <v>0</v>
          </cell>
          <cell r="AE160">
            <v>145.80966683786849</v>
          </cell>
          <cell r="AF160">
            <v>317.03805818130917</v>
          </cell>
          <cell r="AG160">
            <v>0</v>
          </cell>
          <cell r="AH160">
            <v>147.08737274810184</v>
          </cell>
          <cell r="AI160">
            <v>319.37749476055507</v>
          </cell>
          <cell r="AJ160">
            <v>0</v>
          </cell>
          <cell r="AK160">
            <v>148.17273691193927</v>
          </cell>
          <cell r="AL160">
            <v>322.13151352988172</v>
          </cell>
          <cell r="AM160">
            <v>0</v>
          </cell>
          <cell r="AN160">
            <v>149.45044394472976</v>
          </cell>
          <cell r="AO160">
            <v>325.12243996069856</v>
          </cell>
          <cell r="AP160">
            <v>0</v>
          </cell>
          <cell r="AQ160">
            <v>150.83806013501913</v>
          </cell>
          <cell r="AR160">
            <v>328.05413879994705</v>
          </cell>
          <cell r="AS160">
            <v>0</v>
          </cell>
          <cell r="AT160">
            <v>152.19819930555988</v>
          </cell>
          <cell r="AU160">
            <v>330.89699828043041</v>
          </cell>
          <cell r="AV160">
            <v>0</v>
          </cell>
          <cell r="AW160">
            <v>153.51712213759939</v>
          </cell>
          <cell r="AX160">
            <v>334.0359889567975</v>
          </cell>
          <cell r="AY160">
            <v>0</v>
          </cell>
          <cell r="AZ160">
            <v>154.97343276464304</v>
          </cell>
          <cell r="BA160">
            <v>337.41188458987148</v>
          </cell>
          <cell r="BB160">
            <v>0</v>
          </cell>
          <cell r="BC160">
            <v>156.53965362768994</v>
          </cell>
          <cell r="BD160">
            <v>340.66932774459201</v>
          </cell>
          <cell r="BE160">
            <v>0</v>
          </cell>
          <cell r="BF160">
            <v>158.05091937273522</v>
          </cell>
          <cell r="BG160">
            <v>498.72024711732723</v>
          </cell>
        </row>
        <row r="161">
          <cell r="A161" t="str">
            <v>PINDAMONHANGABA-SP</v>
          </cell>
          <cell r="B161">
            <v>171.76745627217639</v>
          </cell>
          <cell r="C161">
            <v>0</v>
          </cell>
          <cell r="D161">
            <v>79.690193578258814</v>
          </cell>
          <cell r="E161">
            <v>251.45764985043519</v>
          </cell>
          <cell r="G161">
            <v>7.3558696703956182E-6</v>
          </cell>
          <cell r="H161">
            <v>0</v>
          </cell>
          <cell r="I161">
            <v>4.413521802237355E-6</v>
          </cell>
          <cell r="K161">
            <v>6.7122223207510823</v>
          </cell>
          <cell r="L161">
            <v>0</v>
          </cell>
          <cell r="M161">
            <v>3.1140840185846881</v>
          </cell>
          <cell r="N161">
            <v>6.7713696476963667</v>
          </cell>
          <cell r="O161">
            <v>0</v>
          </cell>
          <cell r="P161">
            <v>3.1415249579844446</v>
          </cell>
          <cell r="Q161">
            <v>6.8265294858620171</v>
          </cell>
          <cell r="R161">
            <v>0</v>
          </cell>
          <cell r="S161">
            <v>3.1671159493832799</v>
          </cell>
          <cell r="T161">
            <v>6.8790310268845154</v>
          </cell>
          <cell r="U161">
            <v>0</v>
          </cell>
          <cell r="V161">
            <v>3.1914736362992917</v>
          </cell>
          <cell r="W161">
            <v>6.939507485530684</v>
          </cell>
          <cell r="X161">
            <v>0</v>
          </cell>
          <cell r="Y161">
            <v>3.2195312250253312</v>
          </cell>
          <cell r="Z161">
            <v>6.9973256383022964</v>
          </cell>
          <cell r="AA161">
            <v>0</v>
          </cell>
          <cell r="AB161">
            <v>3.2463555131480288</v>
          </cell>
          <cell r="AC161">
            <v>7.0531500616679894</v>
          </cell>
          <cell r="AD161">
            <v>0</v>
          </cell>
          <cell r="AE161">
            <v>3.2722548258182194</v>
          </cell>
          <cell r="AF161">
            <v>7.1149556702943766</v>
          </cell>
          <cell r="AG161">
            <v>0</v>
          </cell>
          <cell r="AH161">
            <v>3.3009290517554239</v>
          </cell>
          <cell r="AI161">
            <v>7.1674572142739352</v>
          </cell>
          <cell r="AJ161">
            <v>0</v>
          </cell>
          <cell r="AK161">
            <v>3.3252867517619422</v>
          </cell>
          <cell r="AL161">
            <v>7.2292627955070632</v>
          </cell>
          <cell r="AM161">
            <v>0</v>
          </cell>
          <cell r="AN161">
            <v>3.3539610028915297</v>
          </cell>
          <cell r="AO161">
            <v>7.2963850491899427</v>
          </cell>
          <cell r="AP161">
            <v>0</v>
          </cell>
          <cell r="AQ161">
            <v>3.3851018310240488</v>
          </cell>
          <cell r="AR161">
            <v>7.3621781195852254</v>
          </cell>
          <cell r="AS161">
            <v>0</v>
          </cell>
          <cell r="AT161">
            <v>3.4156260209567733</v>
          </cell>
          <cell r="AU161">
            <v>7.4259774605745887</v>
          </cell>
          <cell r="AV161">
            <v>0</v>
          </cell>
          <cell r="AW161">
            <v>3.4452252354369901</v>
          </cell>
          <cell r="AX161">
            <v>7.496422566250347</v>
          </cell>
          <cell r="AY161">
            <v>0</v>
          </cell>
          <cell r="AZ161">
            <v>3.4779077014255644</v>
          </cell>
          <cell r="BA161">
            <v>7.5721842836752167</v>
          </cell>
          <cell r="BB161">
            <v>0</v>
          </cell>
          <cell r="BC161">
            <v>3.5130567686208223</v>
          </cell>
          <cell r="BD161">
            <v>7.6452876952255302</v>
          </cell>
          <cell r="BE161">
            <v>0</v>
          </cell>
          <cell r="BF161">
            <v>3.5469725352127384</v>
          </cell>
          <cell r="BG161">
            <v>11.192260230438269</v>
          </cell>
        </row>
        <row r="162">
          <cell r="A162" t="str">
            <v>SAO BERNARDO DO CAMPO-SP</v>
          </cell>
          <cell r="B162">
            <v>2192.7856650394529</v>
          </cell>
          <cell r="C162">
            <v>0</v>
          </cell>
          <cell r="D162">
            <v>1017.3260867630994</v>
          </cell>
          <cell r="E162">
            <v>3210.1117518025521</v>
          </cell>
          <cell r="G162">
            <v>9.390513149116697E-5</v>
          </cell>
          <cell r="H162">
            <v>0</v>
          </cell>
          <cell r="I162">
            <v>5.6343078894699983E-5</v>
          </cell>
          <cell r="K162">
            <v>85.688320738583229</v>
          </cell>
          <cell r="L162">
            <v>0</v>
          </cell>
          <cell r="M162">
            <v>39.754438610657061</v>
          </cell>
          <cell r="N162">
            <v>86.443396312651871</v>
          </cell>
          <cell r="O162">
            <v>0</v>
          </cell>
          <cell r="P162">
            <v>40.10475001339249</v>
          </cell>
          <cell r="Q162">
            <v>87.14756755114233</v>
          </cell>
          <cell r="R162">
            <v>0</v>
          </cell>
          <cell r="S162">
            <v>40.431444954980229</v>
          </cell>
          <cell r="T162">
            <v>87.817802932425451</v>
          </cell>
          <cell r="U162">
            <v>0</v>
          </cell>
          <cell r="V162">
            <v>40.742395514894895</v>
          </cell>
          <cell r="W162">
            <v>88.589846219726269</v>
          </cell>
          <cell r="X162">
            <v>0</v>
          </cell>
          <cell r="Y162">
            <v>41.100579071252291</v>
          </cell>
          <cell r="Z162">
            <v>89.327953538354521</v>
          </cell>
          <cell r="AA162">
            <v>0</v>
          </cell>
          <cell r="AB162">
            <v>41.443018295462117</v>
          </cell>
          <cell r="AC162">
            <v>90.040608880478345</v>
          </cell>
          <cell r="AD162">
            <v>0</v>
          </cell>
          <cell r="AE162">
            <v>41.773649270561258</v>
          </cell>
          <cell r="AF162">
            <v>90.829620114365568</v>
          </cell>
          <cell r="AG162">
            <v>0</v>
          </cell>
          <cell r="AH162">
            <v>42.139704825878866</v>
          </cell>
          <cell r="AI162">
            <v>91.499855533398559</v>
          </cell>
          <cell r="AJ162">
            <v>0</v>
          </cell>
          <cell r="AK162">
            <v>42.450655552907108</v>
          </cell>
          <cell r="AL162">
            <v>92.28886641758308</v>
          </cell>
          <cell r="AM162">
            <v>0</v>
          </cell>
          <cell r="AN162">
            <v>42.816711429831017</v>
          </cell>
          <cell r="AO162">
            <v>93.145750014017878</v>
          </cell>
          <cell r="AP162">
            <v>0</v>
          </cell>
          <cell r="AQ162">
            <v>43.214255662064637</v>
          </cell>
          <cell r="AR162">
            <v>93.985665238663827</v>
          </cell>
          <cell r="AS162">
            <v>0</v>
          </cell>
          <cell r="AT162">
            <v>43.603927882717194</v>
          </cell>
          <cell r="AU162">
            <v>94.80012848680532</v>
          </cell>
          <cell r="AV162">
            <v>0</v>
          </cell>
          <cell r="AW162">
            <v>43.981791854259058</v>
          </cell>
          <cell r="AX162">
            <v>95.699431656628263</v>
          </cell>
          <cell r="AY162">
            <v>0</v>
          </cell>
          <cell r="AZ162">
            <v>44.399016656169884</v>
          </cell>
          <cell r="BA162">
            <v>96.66660676379631</v>
          </cell>
          <cell r="BB162">
            <v>0</v>
          </cell>
          <cell r="BC162">
            <v>44.84773012237585</v>
          </cell>
          <cell r="BD162">
            <v>97.59984590229179</v>
          </cell>
          <cell r="BE162">
            <v>0</v>
          </cell>
          <cell r="BF162">
            <v>45.280699256434247</v>
          </cell>
          <cell r="BG162">
            <v>142.88054515872602</v>
          </cell>
        </row>
        <row r="163">
          <cell r="A163" t="str">
            <v>SAO JOSE DOS CAMPOS-SP</v>
          </cell>
          <cell r="B163">
            <v>1502.7206116656002</v>
          </cell>
          <cell r="C163">
            <v>0</v>
          </cell>
          <cell r="D163">
            <v>697.17569926585168</v>
          </cell>
          <cell r="E163">
            <v>2199.8963109314518</v>
          </cell>
          <cell r="G163">
            <v>6.4353383407587226E-5</v>
          </cell>
          <cell r="H163">
            <v>0</v>
          </cell>
          <cell r="I163">
            <v>3.8612030044552196E-5</v>
          </cell>
          <cell r="K163">
            <v>58.722385778896978</v>
          </cell>
          <cell r="L163">
            <v>0</v>
          </cell>
          <cell r="M163">
            <v>27.243800093135999</v>
          </cell>
          <cell r="N163">
            <v>59.23984065221574</v>
          </cell>
          <cell r="O163">
            <v>0</v>
          </cell>
          <cell r="P163">
            <v>27.483869231577099</v>
          </cell>
          <cell r="Q163">
            <v>59.722410677682717</v>
          </cell>
          <cell r="R163">
            <v>0</v>
          </cell>
          <cell r="S163">
            <v>27.707753959700746</v>
          </cell>
          <cell r="T163">
            <v>60.181724389086234</v>
          </cell>
          <cell r="U163">
            <v>0</v>
          </cell>
          <cell r="V163">
            <v>27.920849030068382</v>
          </cell>
          <cell r="W163">
            <v>60.710807271842185</v>
          </cell>
          <cell r="X163">
            <v>0</v>
          </cell>
          <cell r="Y163">
            <v>28.166312971884267</v>
          </cell>
          <cell r="Z163">
            <v>61.216633764147332</v>
          </cell>
          <cell r="AA163">
            <v>0</v>
          </cell>
          <cell r="AB163">
            <v>28.400987289884071</v>
          </cell>
          <cell r="AC163">
            <v>61.705017963614353</v>
          </cell>
          <cell r="AD163">
            <v>0</v>
          </cell>
          <cell r="AE163">
            <v>28.627569390021812</v>
          </cell>
          <cell r="AF163">
            <v>62.245729015725651</v>
          </cell>
          <cell r="AG163">
            <v>0</v>
          </cell>
          <cell r="AH163">
            <v>28.878428029222452</v>
          </cell>
          <cell r="AI163">
            <v>62.705042752999233</v>
          </cell>
          <cell r="AJ163">
            <v>0</v>
          </cell>
          <cell r="AK163">
            <v>29.091523214113373</v>
          </cell>
          <cell r="AL163">
            <v>63.245753565458521</v>
          </cell>
          <cell r="AM163">
            <v>0</v>
          </cell>
          <cell r="AN163">
            <v>29.342382073711484</v>
          </cell>
          <cell r="AO163">
            <v>63.832977689863561</v>
          </cell>
          <cell r="AP163">
            <v>0</v>
          </cell>
          <cell r="AQ163">
            <v>29.614819969193391</v>
          </cell>
          <cell r="AR163">
            <v>64.408573353521149</v>
          </cell>
          <cell r="AS163">
            <v>0</v>
          </cell>
          <cell r="AT163">
            <v>29.88186315864144</v>
          </cell>
          <cell r="AU163">
            <v>64.966726724340603</v>
          </cell>
          <cell r="AV163">
            <v>0</v>
          </cell>
          <cell r="AW163">
            <v>30.140814130227426</v>
          </cell>
          <cell r="AX163">
            <v>65.583021071287092</v>
          </cell>
          <cell r="AY163">
            <v>0</v>
          </cell>
          <cell r="AZ163">
            <v>30.426739161353623</v>
          </cell>
          <cell r="BA163">
            <v>66.245828199135204</v>
          </cell>
          <cell r="BB163">
            <v>0</v>
          </cell>
          <cell r="BC163">
            <v>30.734243440111982</v>
          </cell>
          <cell r="BD163">
            <v>66.885378936532504</v>
          </cell>
          <cell r="BE163">
            <v>0</v>
          </cell>
          <cell r="BF163">
            <v>31.03095809505426</v>
          </cell>
          <cell r="BG163">
            <v>97.916337031586764</v>
          </cell>
        </row>
        <row r="164">
          <cell r="A164" t="str">
            <v>SAO SEBASTIAO-SP</v>
          </cell>
          <cell r="B164">
            <v>358675.00974646222</v>
          </cell>
          <cell r="C164">
            <v>0</v>
          </cell>
          <cell r="D164">
            <v>166404.5191021986</v>
          </cell>
          <cell r="E164">
            <v>525079.52884866088</v>
          </cell>
          <cell r="G164">
            <v>1.5360107688514615E-2</v>
          </cell>
          <cell r="H164">
            <v>0</v>
          </cell>
          <cell r="I164">
            <v>9.2160646131087334E-3</v>
          </cell>
          <cell r="K164">
            <v>14016.079987241408</v>
          </cell>
          <cell r="L164">
            <v>0</v>
          </cell>
          <cell r="M164">
            <v>6502.6527140699845</v>
          </cell>
          <cell r="N164">
            <v>14139.588063386876</v>
          </cell>
          <cell r="O164">
            <v>0</v>
          </cell>
          <cell r="P164">
            <v>6559.9533193200496</v>
          </cell>
          <cell r="Q164">
            <v>14254.769692788948</v>
          </cell>
          <cell r="R164">
            <v>0</v>
          </cell>
          <cell r="S164">
            <v>6613.3909686198922</v>
          </cell>
          <cell r="T164">
            <v>14364.400417645873</v>
          </cell>
          <cell r="U164">
            <v>0</v>
          </cell>
          <cell r="V164">
            <v>6664.253301809239</v>
          </cell>
          <cell r="W164">
            <v>14490.683910835494</v>
          </cell>
          <cell r="X164">
            <v>0</v>
          </cell>
          <cell r="Y164">
            <v>6722.8415590273471</v>
          </cell>
          <cell r="Z164">
            <v>14611.416481247552</v>
          </cell>
          <cell r="AA164">
            <v>0</v>
          </cell>
          <cell r="AB164">
            <v>6778.8545082358696</v>
          </cell>
          <cell r="AC164">
            <v>14727.985859576433</v>
          </cell>
          <cell r="AD164">
            <v>0</v>
          </cell>
          <cell r="AE164">
            <v>6832.9359764372002</v>
          </cell>
          <cell r="AF164">
            <v>14857.044807980074</v>
          </cell>
          <cell r="AG164">
            <v>0</v>
          </cell>
          <cell r="AH164">
            <v>6892.8118603252542</v>
          </cell>
          <cell r="AI164">
            <v>14966.675539011761</v>
          </cell>
          <cell r="AJ164">
            <v>0</v>
          </cell>
          <cell r="AK164">
            <v>6943.6742208494488</v>
          </cell>
          <cell r="AL164">
            <v>15095.734430214361</v>
          </cell>
          <cell r="AM164">
            <v>0</v>
          </cell>
          <cell r="AN164">
            <v>7003.5501573428</v>
          </cell>
          <cell r="AO164">
            <v>15235.895293723703</v>
          </cell>
          <cell r="AP164">
            <v>0</v>
          </cell>
          <cell r="AQ164">
            <v>7068.5766593144281</v>
          </cell>
          <cell r="AR164">
            <v>15373.280632468457</v>
          </cell>
          <cell r="AS164">
            <v>0</v>
          </cell>
          <cell r="AT164">
            <v>7132.3155325517109</v>
          </cell>
          <cell r="AU164">
            <v>15506.502779130033</v>
          </cell>
          <cell r="AV164">
            <v>0</v>
          </cell>
          <cell r="AW164">
            <v>7194.1229247818019</v>
          </cell>
          <cell r="AX164">
            <v>15653.602232735529</v>
          </cell>
          <cell r="AY164">
            <v>0</v>
          </cell>
          <cell r="AZ164">
            <v>7262.3685870358631</v>
          </cell>
          <cell r="BA164">
            <v>15811.803531896152</v>
          </cell>
          <cell r="BB164">
            <v>0</v>
          </cell>
          <cell r="BC164">
            <v>7335.7648653090973</v>
          </cell>
          <cell r="BD164">
            <v>15964.453908279211</v>
          </cell>
          <cell r="BE164">
            <v>0</v>
          </cell>
          <cell r="BF164">
            <v>7406.5858355727451</v>
          </cell>
          <cell r="BG164">
            <v>23371.039743851958</v>
          </cell>
        </row>
        <row r="165">
          <cell r="A165" t="str">
            <v>SILVEIRAS-SP</v>
          </cell>
          <cell r="B165">
            <v>134.54960220029332</v>
          </cell>
          <cell r="C165">
            <v>0</v>
          </cell>
          <cell r="D165">
            <v>62.423255708164859</v>
          </cell>
          <cell r="E165">
            <v>196.9728579084582</v>
          </cell>
          <cell r="G165">
            <v>5.7620305933892654E-6</v>
          </cell>
          <cell r="H165">
            <v>0</v>
          </cell>
          <cell r="I165">
            <v>3.457218356033547E-6</v>
          </cell>
          <cell r="K165">
            <v>5.257846059651289</v>
          </cell>
          <cell r="L165">
            <v>0</v>
          </cell>
          <cell r="M165">
            <v>2.439337316929993</v>
          </cell>
          <cell r="N165">
            <v>5.3041775911556526</v>
          </cell>
          <cell r="O165">
            <v>0</v>
          </cell>
          <cell r="P165">
            <v>2.4608324683420806</v>
          </cell>
          <cell r="Q165">
            <v>5.3473856262729722</v>
          </cell>
          <cell r="R165">
            <v>0</v>
          </cell>
          <cell r="S165">
            <v>2.4808785107493709</v>
          </cell>
          <cell r="T165">
            <v>5.3885113529547839</v>
          </cell>
          <cell r="U165">
            <v>0</v>
          </cell>
          <cell r="V165">
            <v>2.4999584759313414</v>
          </cell>
          <cell r="W165">
            <v>5.4358840254616805</v>
          </cell>
          <cell r="X165">
            <v>0</v>
          </cell>
          <cell r="Y165">
            <v>2.5219366636725984</v>
          </cell>
          <cell r="Z165">
            <v>5.4811743826935491</v>
          </cell>
          <cell r="AA165">
            <v>0</v>
          </cell>
          <cell r="AB165">
            <v>2.5429487772274268</v>
          </cell>
          <cell r="AC165">
            <v>5.5249030034691451</v>
          </cell>
          <cell r="AD165">
            <v>0</v>
          </cell>
          <cell r="AE165">
            <v>2.5632363351424332</v>
          </cell>
          <cell r="AF165">
            <v>5.5733168312972197</v>
          </cell>
          <cell r="AG165">
            <v>0</v>
          </cell>
          <cell r="AH165">
            <v>2.585697549722795</v>
          </cell>
          <cell r="AI165">
            <v>5.6144425602953669</v>
          </cell>
          <cell r="AJ165">
            <v>0</v>
          </cell>
          <cell r="AK165">
            <v>2.604777525158875</v>
          </cell>
          <cell r="AL165">
            <v>5.6628563666656389</v>
          </cell>
          <cell r="AM165">
            <v>0</v>
          </cell>
          <cell r="AN165">
            <v>2.6272387594730393</v>
          </cell>
          <cell r="AO165">
            <v>5.715434851134245</v>
          </cell>
          <cell r="AP165">
            <v>0</v>
          </cell>
          <cell r="AQ165">
            <v>2.6516321232006761</v>
          </cell>
          <cell r="AR165">
            <v>5.7669721541911994</v>
          </cell>
          <cell r="AS165">
            <v>0</v>
          </cell>
          <cell r="AT165">
            <v>2.6755424593147907</v>
          </cell>
          <cell r="AU165">
            <v>5.8169477207918803</v>
          </cell>
          <cell r="AV165">
            <v>0</v>
          </cell>
          <cell r="AW165">
            <v>2.6987282397890837</v>
          </cell>
          <cell r="AX165">
            <v>5.8721290755801334</v>
          </cell>
          <cell r="AY165">
            <v>0</v>
          </cell>
          <cell r="AZ165">
            <v>2.7243292057294495</v>
          </cell>
          <cell r="BA165">
            <v>5.9314750609184435</v>
          </cell>
          <cell r="BB165">
            <v>0</v>
          </cell>
          <cell r="BC165">
            <v>2.7518623200426724</v>
          </cell>
          <cell r="BD165">
            <v>5.9887387309817246</v>
          </cell>
          <cell r="BE165">
            <v>0</v>
          </cell>
          <cell r="BF165">
            <v>2.7784293601694667</v>
          </cell>
          <cell r="BG165">
            <v>8.7671680911511913</v>
          </cell>
        </row>
        <row r="166">
          <cell r="A166" t="str">
            <v>SUZANO-SP</v>
          </cell>
          <cell r="B166">
            <v>3890.3085584270698</v>
          </cell>
          <cell r="C166">
            <v>0</v>
          </cell>
          <cell r="D166">
            <v>1804.8788101569414</v>
          </cell>
          <cell r="E166">
            <v>5695.187368584011</v>
          </cell>
          <cell r="G166">
            <v>1.6660084136117944E-4</v>
          </cell>
          <cell r="H166">
            <v>0</v>
          </cell>
          <cell r="I166">
            <v>9.9960504816707301E-5</v>
          </cell>
          <cell r="K166">
            <v>152.02306948707474</v>
          </cell>
          <cell r="L166">
            <v>0</v>
          </cell>
          <cell r="M166">
            <v>70.529936066377971</v>
          </cell>
          <cell r="N166">
            <v>153.36267919672031</v>
          </cell>
          <cell r="O166">
            <v>0</v>
          </cell>
          <cell r="P166">
            <v>71.151437506260706</v>
          </cell>
          <cell r="Q166">
            <v>154.61197749311734</v>
          </cell>
          <cell r="R166">
            <v>0</v>
          </cell>
          <cell r="S166">
            <v>71.731040039931386</v>
          </cell>
          <cell r="T166">
            <v>155.80106883092461</v>
          </cell>
          <cell r="U166">
            <v>0</v>
          </cell>
          <cell r="V166">
            <v>72.282709837746282</v>
          </cell>
          <cell r="W166">
            <v>157.17078163776591</v>
          </cell>
          <cell r="X166">
            <v>0</v>
          </cell>
          <cell r="Y166">
            <v>72.918177579533051</v>
          </cell>
          <cell r="Z166">
            <v>158.48028728826253</v>
          </cell>
          <cell r="AA166">
            <v>0</v>
          </cell>
          <cell r="AB166">
            <v>73.52571267332921</v>
          </cell>
          <cell r="AC166">
            <v>159.74463757150062</v>
          </cell>
          <cell r="AD166">
            <v>0</v>
          </cell>
          <cell r="AE166">
            <v>74.112298281132382</v>
          </cell>
          <cell r="AF166">
            <v>161.1444538895407</v>
          </cell>
          <cell r="AG166">
            <v>0</v>
          </cell>
          <cell r="AH166">
            <v>74.761732050431604</v>
          </cell>
          <cell r="AI166">
            <v>162.33354529432151</v>
          </cell>
          <cell r="AJ166">
            <v>0</v>
          </cell>
          <cell r="AK166">
            <v>75.313402144729366</v>
          </cell>
          <cell r="AL166">
            <v>163.73336099194006</v>
          </cell>
          <cell r="AM166">
            <v>0</v>
          </cell>
          <cell r="AN166">
            <v>75.962836484603159</v>
          </cell>
          <cell r="AO166">
            <v>165.2535923770381</v>
          </cell>
          <cell r="AP166">
            <v>0</v>
          </cell>
          <cell r="AQ166">
            <v>76.668135572274792</v>
          </cell>
          <cell r="AR166">
            <v>166.74371949656873</v>
          </cell>
          <cell r="AS166">
            <v>0</v>
          </cell>
          <cell r="AT166">
            <v>77.359468610042825</v>
          </cell>
          <cell r="AU166">
            <v>168.18869124884083</v>
          </cell>
          <cell r="AV166">
            <v>0</v>
          </cell>
          <cell r="AW166">
            <v>78.029852161817885</v>
          </cell>
          <cell r="AX166">
            <v>169.78418089197467</v>
          </cell>
          <cell r="AY166">
            <v>0</v>
          </cell>
          <cell r="AZ166">
            <v>78.770067333569514</v>
          </cell>
          <cell r="BA166">
            <v>171.50008484779781</v>
          </cell>
          <cell r="BB166">
            <v>0</v>
          </cell>
          <cell r="BC166">
            <v>79.566147801302392</v>
          </cell>
          <cell r="BD166">
            <v>173.15578164727626</v>
          </cell>
          <cell r="BE166">
            <v>0</v>
          </cell>
          <cell r="BF166">
            <v>80.334295621044646</v>
          </cell>
          <cell r="BG166">
            <v>253.4900772683209</v>
          </cell>
        </row>
        <row r="167">
          <cell r="A167" t="str">
            <v>TAUBATE-SP</v>
          </cell>
          <cell r="B167">
            <v>253.77489968700456</v>
          </cell>
          <cell r="C167">
            <v>0</v>
          </cell>
          <cell r="D167">
            <v>117.73691780889739</v>
          </cell>
          <cell r="E167">
            <v>371.51181749590194</v>
          </cell>
          <cell r="G167">
            <v>1.0867804229209564E-5</v>
          </cell>
          <cell r="H167">
            <v>0</v>
          </cell>
          <cell r="I167">
            <v>6.5206825375257158E-6</v>
          </cell>
          <cell r="K167">
            <v>9.9168584264666766</v>
          </cell>
          <cell r="L167">
            <v>0</v>
          </cell>
          <cell r="M167">
            <v>4.6008503390828031</v>
          </cell>
          <cell r="N167">
            <v>10.004244636218248</v>
          </cell>
          <cell r="O167">
            <v>0</v>
          </cell>
          <cell r="P167">
            <v>4.6413924871393926</v>
          </cell>
          <cell r="Q167">
            <v>10.085739598657804</v>
          </cell>
          <cell r="R167">
            <v>0</v>
          </cell>
          <cell r="S167">
            <v>4.6792014610630668</v>
          </cell>
          <cell r="T167">
            <v>10.163307105306361</v>
          </cell>
          <cell r="U167">
            <v>0</v>
          </cell>
          <cell r="V167">
            <v>4.715188310306055</v>
          </cell>
          <cell r="W167">
            <v>10.252657018028115</v>
          </cell>
          <cell r="X167">
            <v>0</v>
          </cell>
          <cell r="Y167">
            <v>4.7566415163960807</v>
          </cell>
          <cell r="Z167">
            <v>10.338079462058804</v>
          </cell>
          <cell r="AA167">
            <v>0</v>
          </cell>
          <cell r="AB167">
            <v>4.7962726035370942</v>
          </cell>
          <cell r="AC167">
            <v>10.420556304571193</v>
          </cell>
          <cell r="AD167">
            <v>0</v>
          </cell>
          <cell r="AE167">
            <v>4.8345371014663483</v>
          </cell>
          <cell r="AF167">
            <v>10.511869947269622</v>
          </cell>
          <cell r="AG167">
            <v>0</v>
          </cell>
          <cell r="AH167">
            <v>4.8769013476905343</v>
          </cell>
          <cell r="AI167">
            <v>10.589437458287035</v>
          </cell>
          <cell r="AJ167">
            <v>0</v>
          </cell>
          <cell r="AK167">
            <v>4.9128882162738687</v>
          </cell>
          <cell r="AL167">
            <v>10.680751060513762</v>
          </cell>
          <cell r="AM167">
            <v>0</v>
          </cell>
          <cell r="AN167">
            <v>4.9552524997181111</v>
          </cell>
          <cell r="AO167">
            <v>10.779919689803743</v>
          </cell>
          <cell r="AP167">
            <v>0</v>
          </cell>
          <cell r="AQ167">
            <v>5.0012609853009549</v>
          </cell>
          <cell r="AR167">
            <v>10.87712453990763</v>
          </cell>
          <cell r="AS167">
            <v>0</v>
          </cell>
          <cell r="AT167">
            <v>5.0463584292890049</v>
          </cell>
          <cell r="AU167">
            <v>10.971383788493215</v>
          </cell>
          <cell r="AV167">
            <v>0</v>
          </cell>
          <cell r="AW167">
            <v>5.0900892840652938</v>
          </cell>
          <cell r="AX167">
            <v>11.075461708806468</v>
          </cell>
          <cell r="AY167">
            <v>0</v>
          </cell>
          <cell r="AZ167">
            <v>5.1383754362141154</v>
          </cell>
          <cell r="BA167">
            <v>11.187394566501853</v>
          </cell>
          <cell r="BB167">
            <v>0</v>
          </cell>
          <cell r="BC167">
            <v>5.1903058262609596</v>
          </cell>
          <cell r="BD167">
            <v>11.29539995550617</v>
          </cell>
          <cell r="BE167">
            <v>0</v>
          </cell>
          <cell r="BF167">
            <v>5.2404140973587925</v>
          </cell>
          <cell r="BG167">
            <v>16.535814052864964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álculo"/>
      <sheetName val="7282 e 7295 &gt;5%_Terra"/>
      <sheetName val="RESUMO"/>
    </sheetNames>
    <sheetDataSet>
      <sheetData sheetId="0" refreshError="1"/>
      <sheetData sheetId="1" refreshError="1"/>
      <sheetData sheetId="2">
        <row r="7">
          <cell r="A7" t="str">
            <v>COQUEIRO SECO-AL</v>
          </cell>
          <cell r="B7">
            <v>-4.9539414520336458E-2</v>
          </cell>
        </row>
        <row r="8">
          <cell r="A8" t="str">
            <v>CORURIPE-AL</v>
          </cell>
          <cell r="B8">
            <v>-0.62147393882894841</v>
          </cell>
        </row>
        <row r="9">
          <cell r="A9" t="str">
            <v>MACEIO-AL</v>
          </cell>
          <cell r="B9">
            <v>-14900.965761750842</v>
          </cell>
        </row>
        <row r="10">
          <cell r="A10" t="str">
            <v>MARECHAL DEODORO-AL</v>
          </cell>
          <cell r="B10">
            <v>-14.220713813153758</v>
          </cell>
        </row>
        <row r="11">
          <cell r="A11" t="str">
            <v>PARIPUEIRA-AL</v>
          </cell>
          <cell r="B11">
            <v>-14.220713813153758</v>
          </cell>
        </row>
        <row r="12">
          <cell r="A12" t="str">
            <v>PENEDO-AL</v>
          </cell>
          <cell r="B12">
            <v>-4.0284236791996251E-3</v>
          </cell>
        </row>
        <row r="13">
          <cell r="A13" t="str">
            <v>PILAR-AL</v>
          </cell>
          <cell r="B13">
            <v>-224.17133353425396</v>
          </cell>
        </row>
        <row r="14">
          <cell r="A14" t="str">
            <v>RIO LARGO-AL</v>
          </cell>
          <cell r="B14">
            <v>-2.6246080025585901</v>
          </cell>
        </row>
        <row r="15">
          <cell r="A15" t="str">
            <v>ROTEIRO-AL</v>
          </cell>
          <cell r="B15">
            <v>-0.1504824530925889</v>
          </cell>
        </row>
        <row r="16">
          <cell r="A16" t="str">
            <v>SAO MIGUEL DOS CAMPOS-AL</v>
          </cell>
          <cell r="B16">
            <v>-71.293542566850917</v>
          </cell>
        </row>
        <row r="17">
          <cell r="A17" t="str">
            <v>ANAMA-AM</v>
          </cell>
          <cell r="B17">
            <v>-5.6541964484015885</v>
          </cell>
        </row>
        <row r="18">
          <cell r="A18" t="str">
            <v>ANORI-AM</v>
          </cell>
          <cell r="B18">
            <v>-5.9979555242434373</v>
          </cell>
        </row>
        <row r="19">
          <cell r="A19" t="str">
            <v>AUTAZES-AM</v>
          </cell>
          <cell r="B19">
            <v>-12.585367207642241</v>
          </cell>
        </row>
        <row r="20">
          <cell r="A20" t="str">
            <v>BERURI-AM</v>
          </cell>
          <cell r="B20">
            <v>-5.1101818998323845</v>
          </cell>
        </row>
        <row r="21">
          <cell r="A21" t="str">
            <v>CAAPIRANGA-AM</v>
          </cell>
          <cell r="B21">
            <v>-0.44611156792560097</v>
          </cell>
        </row>
        <row r="22">
          <cell r="A22" t="str">
            <v>CAREIRO DA VARZEA-AM</v>
          </cell>
          <cell r="B22">
            <v>-12.585367207642241</v>
          </cell>
        </row>
        <row r="23">
          <cell r="A23" t="str">
            <v>CAREIRO-AM</v>
          </cell>
          <cell r="B23">
            <v>-5.1101818998323845</v>
          </cell>
        </row>
        <row r="24">
          <cell r="A24" t="str">
            <v>COARI-AM</v>
          </cell>
          <cell r="B24">
            <v>-1238.7467574856696</v>
          </cell>
        </row>
        <row r="25">
          <cell r="A25" t="str">
            <v>CODAJAS-AM</v>
          </cell>
          <cell r="B25">
            <v>-5.585970970707173</v>
          </cell>
        </row>
        <row r="26">
          <cell r="A26" t="str">
            <v>IRANDUBA-AM</v>
          </cell>
          <cell r="B26">
            <v>-12.585367207642241</v>
          </cell>
        </row>
        <row r="27">
          <cell r="A27" t="str">
            <v>ITACOATIARA-AM</v>
          </cell>
          <cell r="B27">
            <v>-12.585367207642241</v>
          </cell>
        </row>
        <row r="28">
          <cell r="A28" t="str">
            <v>ITAPIRANGA-AM</v>
          </cell>
          <cell r="B28">
            <v>-12.585367207642241</v>
          </cell>
        </row>
        <row r="29">
          <cell r="A29" t="str">
            <v>MANACAPURU-AM</v>
          </cell>
          <cell r="B29">
            <v>-5.1101818998323845</v>
          </cell>
        </row>
        <row r="30">
          <cell r="A30" t="str">
            <v>MANAQUIRI-AM</v>
          </cell>
          <cell r="B30">
            <v>-5.1101818998323845</v>
          </cell>
        </row>
        <row r="31">
          <cell r="A31" t="str">
            <v>MANAUS-AM</v>
          </cell>
          <cell r="B31">
            <v>-423.24938420240227</v>
          </cell>
        </row>
        <row r="32">
          <cell r="A32" t="str">
            <v>PARINTINS-AM</v>
          </cell>
          <cell r="B32">
            <v>-12.585367207642241</v>
          </cell>
        </row>
        <row r="33">
          <cell r="A33" t="str">
            <v>SILVES-AM</v>
          </cell>
          <cell r="B33">
            <v>-12.585367207642241</v>
          </cell>
        </row>
        <row r="34">
          <cell r="A34" t="str">
            <v>URUCARA-AM</v>
          </cell>
          <cell r="B34">
            <v>-12.585367207642241</v>
          </cell>
        </row>
        <row r="35">
          <cell r="A35" t="str">
            <v>URUCURITUBA-AM</v>
          </cell>
          <cell r="B35">
            <v>-12.585367207642241</v>
          </cell>
        </row>
        <row r="36">
          <cell r="A36" t="str">
            <v>LARANJAL DO JARI-AP</v>
          </cell>
          <cell r="B36">
            <v>-12.585367207642241</v>
          </cell>
        </row>
        <row r="37">
          <cell r="A37" t="str">
            <v>MACAPA-AP</v>
          </cell>
          <cell r="B37">
            <v>-12.585367207642241</v>
          </cell>
        </row>
        <row r="38">
          <cell r="A38" t="str">
            <v>MAZAGAO-AP</v>
          </cell>
          <cell r="B38">
            <v>-12.585367207642241</v>
          </cell>
        </row>
        <row r="39">
          <cell r="A39" t="str">
            <v>ALAGOINHAS-BA</v>
          </cell>
          <cell r="B39">
            <v>-85.655542693450641</v>
          </cell>
        </row>
        <row r="40">
          <cell r="A40" t="str">
            <v>ARACAS-BA</v>
          </cell>
          <cell r="B40">
            <v>-13.999912546527122</v>
          </cell>
        </row>
        <row r="41">
          <cell r="A41" t="str">
            <v>CAMACARI-BA</v>
          </cell>
          <cell r="B41">
            <v>-31.925702507146735</v>
          </cell>
        </row>
        <row r="42">
          <cell r="A42" t="str">
            <v>CANDEIAS-BA</v>
          </cell>
          <cell r="B42">
            <v>-75.183108469037506</v>
          </cell>
        </row>
        <row r="43">
          <cell r="A43" t="str">
            <v>CATU-BA</v>
          </cell>
          <cell r="B43">
            <v>-72.572474921621406</v>
          </cell>
        </row>
        <row r="44">
          <cell r="A44" t="str">
            <v>ENTRE RIOS-BA</v>
          </cell>
          <cell r="B44">
            <v>-79.844992693726368</v>
          </cell>
        </row>
        <row r="45">
          <cell r="A45" t="str">
            <v>ESPLANADA-BA</v>
          </cell>
          <cell r="B45">
            <v>-221.41818405667044</v>
          </cell>
        </row>
        <row r="46">
          <cell r="A46" t="str">
            <v>ITABUNA-BA</v>
          </cell>
          <cell r="B46">
            <v>-9.9583172692882483E-4</v>
          </cell>
        </row>
        <row r="47">
          <cell r="A47" t="str">
            <v>ITANAGRA-BA</v>
          </cell>
          <cell r="B47">
            <v>-5.6427799167554857</v>
          </cell>
        </row>
        <row r="48">
          <cell r="A48" t="str">
            <v>ITAPARICA-BA</v>
          </cell>
          <cell r="B48">
            <v>-24.86593834367693</v>
          </cell>
        </row>
        <row r="49">
          <cell r="A49" t="str">
            <v>MADRE DE DEUS-BA</v>
          </cell>
          <cell r="B49">
            <v>-116.04108575311569</v>
          </cell>
        </row>
        <row r="50">
          <cell r="A50" t="str">
            <v>MATA DE SAO JOAO-BA</v>
          </cell>
          <cell r="B50">
            <v>-32.349167956382303</v>
          </cell>
        </row>
        <row r="51">
          <cell r="A51" t="str">
            <v>MUCURI-BA</v>
          </cell>
          <cell r="B51">
            <v>-6.0856845207317035E-3</v>
          </cell>
        </row>
        <row r="52">
          <cell r="A52" t="str">
            <v>POJUCA-BA</v>
          </cell>
          <cell r="B52">
            <v>-199.41196243367423</v>
          </cell>
        </row>
        <row r="53">
          <cell r="A53" t="str">
            <v>SALINAS DA MARGARIDA-BA</v>
          </cell>
          <cell r="B53">
            <v>-24.86593834367693</v>
          </cell>
        </row>
        <row r="54">
          <cell r="A54" t="str">
            <v>SALVADOR-BA</v>
          </cell>
          <cell r="B54">
            <v>-24.86593834367693</v>
          </cell>
        </row>
        <row r="55">
          <cell r="A55" t="str">
            <v>SANTO AMARO-BA</v>
          </cell>
          <cell r="B55">
            <v>-24.86593834367693</v>
          </cell>
        </row>
        <row r="56">
          <cell r="A56" t="str">
            <v>SAO FRANCISCO DO CONDE-BA</v>
          </cell>
          <cell r="B56">
            <v>-68.005494671374223</v>
          </cell>
        </row>
        <row r="57">
          <cell r="A57" t="str">
            <v>SAO SEBASTIAO DO PASSE-BA</v>
          </cell>
          <cell r="B57">
            <v>-114.91689790689546</v>
          </cell>
        </row>
        <row r="58">
          <cell r="A58" t="str">
            <v>SAUBARA-BA</v>
          </cell>
          <cell r="B58">
            <v>-24.86593834367693</v>
          </cell>
        </row>
        <row r="59">
          <cell r="A59" t="str">
            <v>SIMOES FILHO-BA</v>
          </cell>
          <cell r="B59">
            <v>-7.2620560805548955E-3</v>
          </cell>
        </row>
        <row r="60">
          <cell r="A60" t="str">
            <v>TEODORO SAMPAIO-BA</v>
          </cell>
          <cell r="B60">
            <v>-0.26138409351176234</v>
          </cell>
        </row>
        <row r="61">
          <cell r="A61" t="str">
            <v>AQUIRAZ-CE</v>
          </cell>
          <cell r="B61">
            <v>-0.54275802830066422</v>
          </cell>
        </row>
        <row r="62">
          <cell r="A62" t="str">
            <v>ARACATI-CE</v>
          </cell>
          <cell r="B62">
            <v>-18.358911556523257</v>
          </cell>
        </row>
        <row r="63">
          <cell r="A63" t="str">
            <v>CAUCAIA-CE</v>
          </cell>
          <cell r="B63">
            <v>-0.30429836419397299</v>
          </cell>
        </row>
        <row r="64">
          <cell r="A64" t="str">
            <v>HORIZONTE-CE</v>
          </cell>
          <cell r="B64">
            <v>-8.9461255500159376E-2</v>
          </cell>
        </row>
        <row r="65">
          <cell r="A65" t="str">
            <v>ICAPUI-CE</v>
          </cell>
          <cell r="B65">
            <v>-20.073169210339255</v>
          </cell>
        </row>
        <row r="66">
          <cell r="A66" t="str">
            <v>MARACANAU-CE</v>
          </cell>
          <cell r="B66">
            <v>-0.34786850300648797</v>
          </cell>
        </row>
        <row r="67">
          <cell r="A67" t="str">
            <v>SAO GONCALO DO AMARANTE-CE</v>
          </cell>
          <cell r="B67">
            <v>-8.3354527605404504E-5</v>
          </cell>
        </row>
        <row r="68">
          <cell r="A68" t="str">
            <v>ARACRUZ-ES</v>
          </cell>
          <cell r="B68">
            <v>-2.2468554002812592E-2</v>
          </cell>
        </row>
        <row r="69">
          <cell r="A69" t="str">
            <v>CONCEICAO DA BARRA-ES</v>
          </cell>
          <cell r="B69">
            <v>-49.604485863935459</v>
          </cell>
        </row>
        <row r="70">
          <cell r="A70" t="str">
            <v>JAGUARE-ES</v>
          </cell>
          <cell r="B70">
            <v>-91.659882459364368</v>
          </cell>
        </row>
        <row r="71">
          <cell r="A71" t="str">
            <v>LINHARES-ES</v>
          </cell>
          <cell r="B71">
            <v>-149.1523264474279</v>
          </cell>
        </row>
        <row r="72">
          <cell r="A72" t="str">
            <v>SAO MATEUS-ES</v>
          </cell>
          <cell r="B72">
            <v>-119.81441500255369</v>
          </cell>
        </row>
        <row r="73">
          <cell r="A73" t="str">
            <v>SERRA-ES</v>
          </cell>
          <cell r="B73">
            <v>-8.9008037691736576E-3</v>
          </cell>
        </row>
        <row r="74">
          <cell r="A74" t="str">
            <v>LIMA CAMPOS-MA</v>
          </cell>
          <cell r="B74">
            <v>-66.257901104004929</v>
          </cell>
        </row>
        <row r="75">
          <cell r="A75" t="str">
            <v>SANTO ANTONIO DOS LOPES-MA</v>
          </cell>
          <cell r="B75">
            <v>-323.2178017518321</v>
          </cell>
        </row>
        <row r="76">
          <cell r="A76" t="str">
            <v>AFUA-PA</v>
          </cell>
          <cell r="B76">
            <v>-12.585367207642241</v>
          </cell>
        </row>
        <row r="77">
          <cell r="A77" t="str">
            <v>ALENQUER-PA</v>
          </cell>
          <cell r="B77">
            <v>-12.585367207642241</v>
          </cell>
        </row>
        <row r="78">
          <cell r="A78" t="str">
            <v>ALMEIRIM-PA</v>
          </cell>
          <cell r="B78">
            <v>-12.585367207642241</v>
          </cell>
        </row>
        <row r="79">
          <cell r="A79" t="str">
            <v>ANAJAS-PA</v>
          </cell>
          <cell r="B79">
            <v>-12.585367207642241</v>
          </cell>
        </row>
        <row r="80">
          <cell r="A80" t="str">
            <v>BREVES-PA</v>
          </cell>
          <cell r="B80">
            <v>-12.585367207642241</v>
          </cell>
        </row>
        <row r="81">
          <cell r="A81" t="str">
            <v>CHAVES-PA</v>
          </cell>
          <cell r="B81">
            <v>-12.585367207642241</v>
          </cell>
        </row>
        <row r="82">
          <cell r="A82" t="str">
            <v>CURUA-PA</v>
          </cell>
          <cell r="B82">
            <v>-12.585367207642241</v>
          </cell>
        </row>
        <row r="83">
          <cell r="A83" t="str">
            <v>FARO-PA</v>
          </cell>
          <cell r="B83">
            <v>-12.585367207642241</v>
          </cell>
        </row>
        <row r="84">
          <cell r="A84" t="str">
            <v>GURUPA-PA</v>
          </cell>
          <cell r="B84">
            <v>-12.585367207642241</v>
          </cell>
        </row>
        <row r="85">
          <cell r="A85" t="str">
            <v>JURUTI-PA</v>
          </cell>
          <cell r="B85">
            <v>-12.585367207642241</v>
          </cell>
        </row>
        <row r="86">
          <cell r="A86" t="str">
            <v>MELGACO-PA</v>
          </cell>
          <cell r="B86">
            <v>-12.585367207642241</v>
          </cell>
        </row>
        <row r="87">
          <cell r="A87" t="str">
            <v>MONTE ALEGRE-PA</v>
          </cell>
          <cell r="B87">
            <v>-12.585367207642241</v>
          </cell>
        </row>
        <row r="88">
          <cell r="A88" t="str">
            <v>OBIDOS-PA</v>
          </cell>
          <cell r="B88">
            <v>-12.585367207642241</v>
          </cell>
        </row>
        <row r="89">
          <cell r="A89" t="str">
            <v>PORTO DE MOZ-PA</v>
          </cell>
          <cell r="B89">
            <v>-12.585367207642241</v>
          </cell>
        </row>
        <row r="90">
          <cell r="A90" t="str">
            <v>PRAINHA-PA</v>
          </cell>
          <cell r="B90">
            <v>-12.585367207642241</v>
          </cell>
        </row>
        <row r="91">
          <cell r="A91" t="str">
            <v>SANTAREM-PA</v>
          </cell>
          <cell r="B91">
            <v>-12.585367207642241</v>
          </cell>
        </row>
        <row r="92">
          <cell r="A92" t="str">
            <v>TERRA SANTA-PA</v>
          </cell>
          <cell r="B92">
            <v>-12.585367207642241</v>
          </cell>
        </row>
        <row r="93">
          <cell r="A93" t="str">
            <v>MAMANGUAPE-PB</v>
          </cell>
          <cell r="B93">
            <v>-4.8437798915192828E-2</v>
          </cell>
        </row>
        <row r="94">
          <cell r="A94" t="str">
            <v>PEDRAS DE FOGO-PB</v>
          </cell>
          <cell r="B94">
            <v>-0.7717261766800434</v>
          </cell>
        </row>
        <row r="95">
          <cell r="A95" t="str">
            <v>SANTA RITA-PB</v>
          </cell>
          <cell r="B95">
            <v>-1.1223396017455909</v>
          </cell>
        </row>
        <row r="96">
          <cell r="A96" t="str">
            <v>ABREU E LIMA-PE</v>
          </cell>
          <cell r="B96">
            <v>-0.59284146329354848</v>
          </cell>
        </row>
        <row r="97">
          <cell r="A97" t="str">
            <v>CABO DE SANTO AGOSTINHO-PE</v>
          </cell>
          <cell r="B97">
            <v>-83.154828467613697</v>
          </cell>
        </row>
        <row r="98">
          <cell r="A98" t="str">
            <v>GOIANA-PE</v>
          </cell>
          <cell r="B98">
            <v>-1.6946197570967971</v>
          </cell>
        </row>
        <row r="99">
          <cell r="A99" t="str">
            <v>IGARASSU-PE</v>
          </cell>
          <cell r="B99">
            <v>-0.50312907000766949</v>
          </cell>
        </row>
        <row r="100">
          <cell r="A100" t="str">
            <v>IPOJUCA-PE</v>
          </cell>
          <cell r="B100">
            <v>-127.04023720408813</v>
          </cell>
        </row>
        <row r="101">
          <cell r="A101" t="str">
            <v>JABOATAO DOS GUARARAPES-PE</v>
          </cell>
          <cell r="B101">
            <v>-0.7776414747679351</v>
          </cell>
        </row>
        <row r="102">
          <cell r="A102" t="str">
            <v>SAO LOURENCO DA MATA-PE</v>
          </cell>
          <cell r="B102">
            <v>-1.2779490275916592</v>
          </cell>
        </row>
        <row r="103">
          <cell r="A103" t="str">
            <v>SIRINHAEM-PE</v>
          </cell>
          <cell r="B103">
            <v>-83.154828467613697</v>
          </cell>
        </row>
        <row r="104">
          <cell r="A104" t="str">
            <v>ACU-RN</v>
          </cell>
          <cell r="B104">
            <v>-35.377984758813398</v>
          </cell>
        </row>
        <row r="105">
          <cell r="A105" t="str">
            <v>AFONSO BEZERRA-RN</v>
          </cell>
          <cell r="B105">
            <v>-8.6141521167347246E-2</v>
          </cell>
        </row>
        <row r="106">
          <cell r="A106" t="str">
            <v>ALTO DO RODRIGUES-RN</v>
          </cell>
          <cell r="B106">
            <v>-77.450406676323993</v>
          </cell>
        </row>
        <row r="107">
          <cell r="A107" t="str">
            <v>APODI-RN</v>
          </cell>
          <cell r="B107">
            <v>-35.24773139103079</v>
          </cell>
        </row>
        <row r="108">
          <cell r="A108" t="str">
            <v>AREIA BRANCA-RN</v>
          </cell>
          <cell r="B108">
            <v>-71.569140476822497</v>
          </cell>
        </row>
        <row r="109">
          <cell r="A109" t="str">
            <v>CARAUBAS-RN</v>
          </cell>
          <cell r="B109">
            <v>-15.71977844346093</v>
          </cell>
        </row>
        <row r="110">
          <cell r="A110" t="str">
            <v>CARNAUBAIS-RN</v>
          </cell>
          <cell r="B110">
            <v>-135.65767068159707</v>
          </cell>
        </row>
        <row r="111">
          <cell r="A111" t="str">
            <v>FELIPE GUERRA-RN</v>
          </cell>
          <cell r="B111">
            <v>-28.2189964806822</v>
          </cell>
        </row>
        <row r="112">
          <cell r="A112" t="str">
            <v>GALINHOS-RN</v>
          </cell>
          <cell r="B112">
            <v>-58.305779898378788</v>
          </cell>
        </row>
        <row r="113">
          <cell r="A113" t="str">
            <v>GOVERNADOR DIX-SEPT ROSADO-RN</v>
          </cell>
          <cell r="B113">
            <v>-22.56092320014308</v>
          </cell>
        </row>
        <row r="114">
          <cell r="A114" t="str">
            <v>GUAMARE-RN</v>
          </cell>
          <cell r="B114">
            <v>-765.94941973388973</v>
          </cell>
        </row>
        <row r="115">
          <cell r="A115" t="str">
            <v>MACAIBA-RN</v>
          </cell>
          <cell r="B115">
            <v>-1.6436256316604132</v>
          </cell>
        </row>
        <row r="116">
          <cell r="A116" t="str">
            <v>MACAU-RN</v>
          </cell>
          <cell r="B116">
            <v>-139.62185195549995</v>
          </cell>
        </row>
        <row r="117">
          <cell r="A117" t="str">
            <v>MOSSORO-RN</v>
          </cell>
          <cell r="B117">
            <v>-296.68681714963617</v>
          </cell>
        </row>
        <row r="118">
          <cell r="A118" t="str">
            <v>PENDENCIAS-RN</v>
          </cell>
          <cell r="B118">
            <v>-56.756730819408574</v>
          </cell>
        </row>
        <row r="119">
          <cell r="A119" t="str">
            <v>SERRA DO MEL-RN</v>
          </cell>
          <cell r="B119">
            <v>-19.423258708776022</v>
          </cell>
        </row>
        <row r="120">
          <cell r="A120" t="str">
            <v>UPANEMA-RN</v>
          </cell>
          <cell r="B120">
            <v>-104.58064193328225</v>
          </cell>
        </row>
        <row r="121">
          <cell r="A121" t="str">
            <v>ARACAJU-SE</v>
          </cell>
          <cell r="B121">
            <v>-116.02036824130954</v>
          </cell>
        </row>
        <row r="122">
          <cell r="A122" t="str">
            <v>BARRA DOS COQUEIROS-SE</v>
          </cell>
          <cell r="B122">
            <v>-84.850595319172541</v>
          </cell>
        </row>
        <row r="123">
          <cell r="A123" t="str">
            <v>CARMOPOLIS-SE</v>
          </cell>
          <cell r="B123">
            <v>-247.68489034881054</v>
          </cell>
        </row>
        <row r="124">
          <cell r="A124" t="str">
            <v>DIVINA PASTORA-SE</v>
          </cell>
          <cell r="B124">
            <v>-89.753354101520145</v>
          </cell>
        </row>
        <row r="125">
          <cell r="A125" t="str">
            <v>ESTANCIA-SE</v>
          </cell>
          <cell r="B125">
            <v>-0.27592686472232203</v>
          </cell>
        </row>
        <row r="126">
          <cell r="A126" t="str">
            <v>ITAPORANGA D'AJUDA-SE</v>
          </cell>
          <cell r="B126">
            <v>-84.871188357008236</v>
          </cell>
        </row>
        <row r="127">
          <cell r="A127" t="str">
            <v>JAPARATUBA-SE</v>
          </cell>
          <cell r="B127">
            <v>-75.982768358745474</v>
          </cell>
        </row>
        <row r="128">
          <cell r="A128" t="str">
            <v>LARANJEIRAS-SE</v>
          </cell>
          <cell r="B128">
            <v>-0.40058105044928455</v>
          </cell>
        </row>
        <row r="129">
          <cell r="A129" t="str">
            <v>MARUIM-SE</v>
          </cell>
          <cell r="B129">
            <v>-17.238713570911667</v>
          </cell>
        </row>
        <row r="130">
          <cell r="A130" t="str">
            <v>NOSSA SENHORA DO SOCORRO-SE</v>
          </cell>
          <cell r="B130">
            <v>-0.40058105044928455</v>
          </cell>
        </row>
        <row r="131">
          <cell r="A131" t="str">
            <v>PACATUBA-SE</v>
          </cell>
          <cell r="B131">
            <v>-1.4668817530042861E-2</v>
          </cell>
        </row>
        <row r="132">
          <cell r="A132" t="str">
            <v>RIACHUELO-SE</v>
          </cell>
          <cell r="B132">
            <v>-4.6207312239790843</v>
          </cell>
        </row>
        <row r="133">
          <cell r="A133" t="str">
            <v>ROSARIO DO CATETE-SE</v>
          </cell>
          <cell r="B133">
            <v>-38.857004115700661</v>
          </cell>
        </row>
        <row r="134">
          <cell r="A134" t="str">
            <v>SANTO AMARO DAS BROTAS-SE</v>
          </cell>
          <cell r="B134">
            <v>-7.075099700872455</v>
          </cell>
        </row>
        <row r="135">
          <cell r="A135" t="str">
            <v>SAO CRISTOVAO-SE</v>
          </cell>
          <cell r="B135">
            <v>-6.6264237357385444E-2</v>
          </cell>
        </row>
        <row r="136">
          <cell r="A136" t="str">
            <v>SIRIRI-SE</v>
          </cell>
          <cell r="B136">
            <v>-8.0650438563307496</v>
          </cell>
        </row>
        <row r="137">
          <cell r="A137" t="str">
            <v>BREJO GRANDE-SE</v>
          </cell>
          <cell r="B137">
            <v>-0.27113446253013251</v>
          </cell>
        </row>
        <row r="138">
          <cell r="A138" t="str">
            <v>VITORIA-ES</v>
          </cell>
          <cell r="B138">
            <v>-3.3084343713618973E-3</v>
          </cell>
        </row>
        <row r="139">
          <cell r="A139" t="str">
            <v>CARDEAL DA SILVA-BA</v>
          </cell>
          <cell r="B139">
            <v>-8.3279213345097011E-2</v>
          </cell>
        </row>
        <row r="140">
          <cell r="A140" t="str">
            <v>PIRAMBU-SE</v>
          </cell>
          <cell r="B140">
            <v>-1.8620037716521197E-3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Índice"/>
      <sheetName val="Item 1"/>
      <sheetName val="Item 2"/>
      <sheetName val="Item 3"/>
      <sheetName val="Item 4"/>
      <sheetName val="Item 5"/>
      <sheetName val="Item 6"/>
      <sheetName val="Item 7"/>
      <sheetName val="Item 8"/>
      <sheetName val="Item 9"/>
      <sheetName val="Item 10"/>
      <sheetName val="Item 11"/>
      <sheetName val="Item 12"/>
      <sheetName val="Item 13"/>
      <sheetName val="Item 14"/>
      <sheetName val="Item 15"/>
      <sheetName val="Item 16"/>
      <sheetName val="Item 17"/>
      <sheetName val="Item 18"/>
      <sheetName val="Item 19"/>
      <sheetName val="Item 20"/>
      <sheetName val="Item 21"/>
      <sheetName val="Item 22"/>
      <sheetName val="Item 23"/>
      <sheetName val="Item 24"/>
      <sheetName val="Item 25"/>
      <sheetName val="Item 26"/>
      <sheetName val="Item 27"/>
      <sheetName val="Item 28"/>
      <sheetName val="Item 29"/>
      <sheetName val="Item 30"/>
      <sheetName val="Item 31"/>
      <sheetName val="Item 32"/>
      <sheetName val="Item 33"/>
      <sheetName val="Item 34"/>
      <sheetName val="Item 35"/>
      <sheetName val="Item 36"/>
      <sheetName val="Item 37"/>
      <sheetName val="Item 38"/>
      <sheetName val="Item 39"/>
    </sheetNames>
    <sheetDataSet>
      <sheetData sheetId="0">
        <row r="8">
          <cell r="A8" t="str">
            <v>MÊS DE COMPETÊNCIA: Dezembro de 2024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9"/>
  <sheetViews>
    <sheetView tabSelected="1" zoomScaleNormal="100" workbookViewId="0">
      <selection activeCell="C10" sqref="C10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621</v>
      </c>
    </row>
    <row r="9" spans="1:11" ht="13" x14ac:dyDescent="0.3">
      <c r="A9" s="2"/>
    </row>
    <row r="10" spans="1:11" x14ac:dyDescent="0.25">
      <c r="C10" s="26"/>
    </row>
    <row r="11" spans="1:11" ht="13" x14ac:dyDescent="0.3">
      <c r="A11" s="8" t="s">
        <v>203</v>
      </c>
    </row>
    <row r="12" spans="1:11" ht="13" x14ac:dyDescent="0.3">
      <c r="A12" s="8"/>
    </row>
    <row r="13" spans="1:11" ht="13" x14ac:dyDescent="0.3">
      <c r="A13" s="17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7" t="str">
        <f>'Item 2'!A5</f>
        <v>ITEM 2 - PAGAMENTO DE ROYALTIES RETROATIVOS IED MAR &gt;5% AO MUNICÍPIO DE RIO CLARO-RJ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7" t="str">
        <f>'Item 3'!A5</f>
        <v>ITEM 3 - COMPENSAÇÃO DE ROYALTIES RETROATIVOS GERADOS PELO RECÁLCULO DE PRODUÇÃO DO CAMPO DE TABULEIRO DOS MARTINS - Nov/16 a Jan/24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7" t="str">
        <f>'Item 4'!A5</f>
        <v>ITEM 4 - PAGAMENTO DE ROYALTIES RETROATIVOS AO MUNICÍPIO DE CARDEAL DA SILVA-BA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17" t="str">
        <f>'Item 5'!A5</f>
        <v>ITEM 5 - COMPENSAÇÃO DE ROYALTIES RETROATIVOS GERADOS PELO RECÁLCULO DE PRODUÇÃO DO CAMPO DE MARLIM LESTE - Set/22 e Nov/22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5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17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7" t="str">
        <f>'Item 8'!A5</f>
        <v>ITEM 8 - PAGAMENTO AO MUNICÍPIO DE PENEDO-AL</v>
      </c>
    </row>
    <row r="21" spans="1:11" ht="13" x14ac:dyDescent="0.3">
      <c r="A21" s="17" t="str">
        <f>'Item 9'!A5</f>
        <v>ITEM 9 - PAGAMENTO DE ROYALTIES RETROATIVOS AO MUNICÍPIO DE GROSSOS-RN</v>
      </c>
    </row>
    <row r="22" spans="1:11" ht="13" x14ac:dyDescent="0.3">
      <c r="A22" s="46" t="str">
        <f>'Item 10'!A5</f>
        <v>ITEM 10 - PAGAMENTO DE ROYALTIES GERADOS PELO RECÁLCULO DE PRODUÇÃO DO CAMPO DE MARLIM SUL - Mai/16</v>
      </c>
    </row>
    <row r="23" spans="1:11" ht="13" x14ac:dyDescent="0.3">
      <c r="A23" s="17" t="str">
        <f>'Item 11'!A5</f>
        <v>ITEM 11 - PAGAMENTO DE ROYALTIES RETROATIVOS GERADOS PELA PRODUÇÃO DE XISTO</v>
      </c>
    </row>
    <row r="24" spans="1:11" ht="13" x14ac:dyDescent="0.3">
      <c r="A24" s="17" t="str">
        <f>'Item 12'!A5</f>
        <v>ITEM 12 - PAGAMENTO DE ROYALTIES RETROATIVOS AO MUNICÍPIO DE LINHARES-ES - Residual</v>
      </c>
    </row>
    <row r="25" spans="1:11" ht="13" x14ac:dyDescent="0.3">
      <c r="A25" s="17" t="str">
        <f>'Item 13'!A5</f>
        <v>ITEM 13 - PAGAMENTO DE ROYALTIES RETROATIVOS AO MUNICÍPIO DE FELIPE GUERRA-RN</v>
      </c>
    </row>
    <row r="26" spans="1:11" ht="13" x14ac:dyDescent="0.3">
      <c r="A26" s="46" t="str">
        <f>'Item 14'!A5</f>
        <v>ITEM 14 - PAGAMENTO DE ROYALTIES RETROATIVOS AO MUNICÍPIO DE INDIAROBA-SE</v>
      </c>
    </row>
    <row r="27" spans="1:11" ht="13" x14ac:dyDescent="0.3">
      <c r="A27" s="17" t="str">
        <f>'Item 15'!A5</f>
        <v>ITEM 15 - COMPENSAÇÃO DE ROYALTIES RETROATIVOS GERADOS PELO RECÁLCULO DE PRODUÇÃO DO CAMPO DE CARATINGA - Jun/18 a Ago/22</v>
      </c>
    </row>
    <row r="28" spans="1:11" ht="13" x14ac:dyDescent="0.3">
      <c r="A28" s="17" t="str">
        <f>'Item 16'!A5</f>
        <v>ITEM 16 - PAGAMENTO DE ROYALTIES RETROATIVOS AO MUNICÍPIO DE SATIRO DIAS - BA</v>
      </c>
    </row>
    <row r="29" spans="1:11" ht="13" x14ac:dyDescent="0.3">
      <c r="A29" s="17" t="str">
        <f>'Item 17'!A5</f>
        <v>ITEM 17 - PAGAMENTO DE ROYALTIES RETROATIVOS AO MUNICÍPIO DE ITAPARICA-BA</v>
      </c>
    </row>
    <row r="30" spans="1:11" ht="13" x14ac:dyDescent="0.3">
      <c r="A30" s="17" t="str">
        <f>'Item 18'!A5</f>
        <v>ITEM 18 - PAGAMENTO DE ROYALTIES RETROATIVOS AO MUNICÍPIO DE POJUCA-BA</v>
      </c>
    </row>
    <row r="31" spans="1:11" ht="13" x14ac:dyDescent="0.3">
      <c r="A31" s="17" t="str">
        <f>'Item 19'!A5</f>
        <v>ITEM 19 - PAGAMENTO DE ROYALTIES RETROATIVOS AO MUNICÍPIO DE RIACHUELO-SE</v>
      </c>
    </row>
    <row r="32" spans="1:11" ht="13" x14ac:dyDescent="0.3">
      <c r="A32" s="17" t="str">
        <f>'Item 20'!A5</f>
        <v>ITEM 20 - PAGAMENTO DE ROYALTIES RETROATIVOS AO MUNICÍPIO DE TIBAU-RN</v>
      </c>
    </row>
    <row r="33" spans="1:1" ht="13" x14ac:dyDescent="0.3">
      <c r="A33" s="17" t="str">
        <f>'Item 21'!A5</f>
        <v>ITEM 21 - PAGAMENTO DE ROYALTIES RETROATIVOS AO MUNICÍPIO DE ROTEIRO-AL</v>
      </c>
    </row>
    <row r="34" spans="1:1" ht="13" x14ac:dyDescent="0.3">
      <c r="A34" s="17" t="str">
        <f>'Item 22'!A5</f>
        <v>ITEM 22 - PAGAMENTO DE ROYALTIES RETROATIVOS AO MUNICÍPIO DE ALTO DO RODRIGUES-RN</v>
      </c>
    </row>
    <row r="35" spans="1:1" ht="13" x14ac:dyDescent="0.3">
      <c r="A35" s="17" t="str">
        <f>'Item 23'!A5</f>
        <v>ITEM 23 - PAGAMENTO DE ROYALTIES RETROATIVOS AO MUNICÍPIO DE SÃO MIGUEL DOS CAMPOS-AL</v>
      </c>
    </row>
    <row r="36" spans="1:1" ht="13" x14ac:dyDescent="0.3">
      <c r="A36" s="17" t="str">
        <f>'Item 24'!A5</f>
        <v>ITEM 24 - PAGAMENTO DE ROYALTIES RETROATIVOS AO MUNICÍPIO DE PILAR-AL</v>
      </c>
    </row>
    <row r="37" spans="1:1" ht="13" x14ac:dyDescent="0.3">
      <c r="A37" s="17" t="str">
        <f>'Item 25'!A5</f>
        <v>ITEM 25 - PAGAMENTO DE ROYALTIES RETROATIVOS GERADOS PELO RECÁLCULO DE PRODUÇÃO DOS CAMPOS DE BERBIGÃO, SURURU E SUL DE BERBIGÃO - Mar/23</v>
      </c>
    </row>
    <row r="38" spans="1:1" ht="13" x14ac:dyDescent="0.3">
      <c r="A38" s="17" t="str">
        <f>'Item 26'!A5</f>
        <v>ITEM 26 - PAGAMENTO DE ROYALTIES RETROATIVOS AO MUNICÍPIO DE MOSSORO-RN - Residual - Depósito Judicial</v>
      </c>
    </row>
    <row r="39" spans="1:1" ht="13" x14ac:dyDescent="0.3">
      <c r="A39" s="17" t="str">
        <f>'Item 27'!A5</f>
        <v>ITEM 27 - PAGAMENTO DE ROYALTIES RETROATIVOS GERADOS PELO RECÁLCULO DE PRODUÇÃO DOS CAMPOS DE ÁGUA GRANDE E RIO POJUCA - Abr/22</v>
      </c>
    </row>
    <row r="40" spans="1:1" ht="13" x14ac:dyDescent="0.3">
      <c r="A40" s="17" t="str">
        <f>'Item 28'!A5</f>
        <v>ITEM 28 - PAGAMENTO DE ROYALTIES RETROATIVOS GERADOS PELO RECÁLCULO DE PRODUÇÃO DOS CAMPOS DE ARARA AZUL, ARARACANGA, CUPIÚBA, LESTE DO URUCU, RIO URUCU E SUDOESTE DE URUCU - Jan/18 a Jun/20</v>
      </c>
    </row>
    <row r="41" spans="1:1" ht="13" x14ac:dyDescent="0.3">
      <c r="A41" s="17" t="str">
        <f>'Item 29'!A5</f>
        <v>ITEM 29 - PAGAMENTO DE ROYALTIES RETROATIVOS GERADOS PELO RECÁLCULO DE PRODUÇÃO DO CAMPO DE ARARA AZUL - Mar/19, Jul/19 e Dez/19</v>
      </c>
    </row>
    <row r="42" spans="1:1" ht="13" x14ac:dyDescent="0.3">
      <c r="A42" s="17" t="str">
        <f>'Item 30'!A5</f>
        <v>ITEM 30 - COMPENSAÇÃO DE ROYALTIES RETROATIVOS GERADOS PELO RECÁLCULO DE PRODUÇÃO DOS CAMPOS DE ARARACANGA, CARAPANAÚBA, CUPIÚBA, LESTE DO URUCU, RIO URUCU E SUDOESTE DE URUCU -  Mar/19, Jul/19 e Dez/19</v>
      </c>
    </row>
    <row r="43" spans="1:1" ht="13" x14ac:dyDescent="0.3">
      <c r="A43" s="17" t="str">
        <f>'Item 31'!A5</f>
        <v>ITEM 31 - COMPENSAÇÃO DE ROYALTIES RETROATIVOS GERADOS PELO RECÁLCULO DE PRODUÇÃO DO CAMPO DE CARAPANAÚBA - Jan/18 a Jun/20</v>
      </c>
    </row>
    <row r="44" spans="1:1" ht="13" x14ac:dyDescent="0.3">
      <c r="A44" s="46" t="str">
        <f>'Item 32'!A5</f>
        <v>ITEM 32 - RECÁLCULO DA DESTINAÇÃO DOS POÇOS 7-JUB-64D-ESS-JUB E 7-JUB-74D-ESS-JUB DO ESTADO DO RIO DE JANEIRO PARA O ESPIRÍTO SANTO - Abr/25 e Mai/25</v>
      </c>
    </row>
    <row r="45" spans="1:1" ht="13" x14ac:dyDescent="0.3">
      <c r="A45" s="46" t="str">
        <f>'Item 33'!A5</f>
        <v>ITEM 33 - PAGAMENTO DE ROYALTIES RETROATIVOS IED ATÉ 5% AO MUNICÍPIO DE PEQUI-MG - Mar/23 a Nov/24</v>
      </c>
    </row>
    <row r="46" spans="1:1" ht="13" x14ac:dyDescent="0.3">
      <c r="A46" s="46" t="str">
        <f>'Item 34'!A5</f>
        <v>ITEM 34 - PAGAMENTO DE ROYALTIES RETROATIVOS GERADOS PELO RECÁLCULO DE PRODUÇÃO DO CAMPO DE CARATINGA - Out/21 a Dez/23</v>
      </c>
    </row>
    <row r="47" spans="1:1" ht="13" x14ac:dyDescent="0.3">
      <c r="A47" s="17" t="str">
        <f>'Item 35'!A5</f>
        <v>ITEM 35 - COMPENSAÇÃO DE ROYALTIES RETROATIVOS GERADOS PELO RECÁLCULO DE PRODUÇÃO DO CAMPO DE BARRACUDA - Out/21 a Dez/23</v>
      </c>
    </row>
    <row r="48" spans="1:1" ht="13" x14ac:dyDescent="0.3">
      <c r="A48" s="17" t="str">
        <f>'Item 36'!A5</f>
        <v>ITEM 36 - PAGAMENTO DE ROYALTIES RETROATIVOS GERADOS PELO RECÁLCULO DE PRODUÇÃO DO CAMPO DE BARRACUDA - Jun/18 a Ago/22</v>
      </c>
    </row>
    <row r="49" spans="1:1" ht="13" x14ac:dyDescent="0.3">
      <c r="A49" s="17" t="str">
        <f>'Item 37'!A5</f>
        <v>ITEM 37 - PAGAMENTO DE ROYALTIES RETROATIVOS GERADOS PELO RECÁLCULO DE PRODUÇÃO DO CAMPO DE CAVALA - Mar/20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Junho de 2025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512</v>
      </c>
    </row>
    <row r="6" spans="1:3" x14ac:dyDescent="0.25">
      <c r="A6" s="1" t="s">
        <v>605</v>
      </c>
    </row>
    <row r="8" spans="1:3" ht="13" x14ac:dyDescent="0.3">
      <c r="A8" s="4" t="s">
        <v>1</v>
      </c>
      <c r="B8" s="6" t="s">
        <v>626</v>
      </c>
    </row>
    <row r="9" spans="1:3" x14ac:dyDescent="0.25">
      <c r="A9" s="9" t="s">
        <v>180</v>
      </c>
      <c r="B9" s="19">
        <v>4732050.3324098205</v>
      </c>
    </row>
    <row r="10" spans="1:3" x14ac:dyDescent="0.25">
      <c r="A10" s="5" t="s">
        <v>157</v>
      </c>
      <c r="B10" s="41">
        <v>-115797.67663203816</v>
      </c>
    </row>
    <row r="11" spans="1:3" x14ac:dyDescent="0.25">
      <c r="A11" s="5" t="s">
        <v>64</v>
      </c>
      <c r="B11" s="41">
        <v>0</v>
      </c>
    </row>
    <row r="12" spans="1:3" x14ac:dyDescent="0.25">
      <c r="A12" s="5" t="s">
        <v>3</v>
      </c>
      <c r="B12" s="41">
        <v>-30694.454525522251</v>
      </c>
    </row>
    <row r="13" spans="1:3" x14ac:dyDescent="0.25">
      <c r="A13" s="5" t="s">
        <v>190</v>
      </c>
      <c r="B13" s="41">
        <v>0</v>
      </c>
    </row>
    <row r="14" spans="1:3" x14ac:dyDescent="0.25">
      <c r="A14" s="5" t="s">
        <v>161</v>
      </c>
      <c r="B14" s="41">
        <v>-34723.350132228828</v>
      </c>
    </row>
    <row r="15" spans="1:3" x14ac:dyDescent="0.25">
      <c r="A15" s="5" t="s">
        <v>147</v>
      </c>
      <c r="B15" s="41">
        <v>-2814.6027140744886</v>
      </c>
    </row>
    <row r="16" spans="1:3" x14ac:dyDescent="0.25">
      <c r="A16" s="5" t="s">
        <v>82</v>
      </c>
      <c r="B16" s="41">
        <v>0</v>
      </c>
    </row>
    <row r="17" spans="1:2" x14ac:dyDescent="0.25">
      <c r="A17" s="5" t="s">
        <v>148</v>
      </c>
      <c r="B17" s="41">
        <v>-47514.672399652278</v>
      </c>
    </row>
    <row r="18" spans="1:2" x14ac:dyDescent="0.25">
      <c r="A18" s="5" t="s">
        <v>130</v>
      </c>
      <c r="B18" s="41">
        <v>-196474.76675552918</v>
      </c>
    </row>
    <row r="19" spans="1:2" x14ac:dyDescent="0.25">
      <c r="A19" s="5" t="s">
        <v>126</v>
      </c>
      <c r="B19" s="41">
        <v>0</v>
      </c>
    </row>
    <row r="20" spans="1:2" x14ac:dyDescent="0.25">
      <c r="A20" s="5" t="s">
        <v>144</v>
      </c>
      <c r="B20" s="41">
        <v>-196474.76675552918</v>
      </c>
    </row>
    <row r="21" spans="1:2" x14ac:dyDescent="0.25">
      <c r="A21" s="5" t="s">
        <v>87</v>
      </c>
      <c r="B21" s="41">
        <v>-7632.6733399312516</v>
      </c>
    </row>
    <row r="22" spans="1:2" x14ac:dyDescent="0.25">
      <c r="A22" s="5" t="s">
        <v>90</v>
      </c>
      <c r="B22" s="41">
        <v>0</v>
      </c>
    </row>
    <row r="23" spans="1:2" x14ac:dyDescent="0.25">
      <c r="A23" s="5" t="s">
        <v>9</v>
      </c>
      <c r="B23" s="41">
        <v>-19762.834502882597</v>
      </c>
    </row>
    <row r="24" spans="1:2" x14ac:dyDescent="0.25">
      <c r="A24" s="5" t="s">
        <v>156</v>
      </c>
      <c r="B24" s="41">
        <v>-85356.521015845123</v>
      </c>
    </row>
    <row r="25" spans="1:2" x14ac:dyDescent="0.25">
      <c r="A25" s="5" t="s">
        <v>4</v>
      </c>
      <c r="B25" s="41">
        <v>0</v>
      </c>
    </row>
    <row r="26" spans="1:2" x14ac:dyDescent="0.25">
      <c r="A26" s="5" t="s">
        <v>103</v>
      </c>
      <c r="B26" s="41">
        <v>-137042.23846358288</v>
      </c>
    </row>
    <row r="27" spans="1:2" x14ac:dyDescent="0.25">
      <c r="A27" s="5" t="s">
        <v>125</v>
      </c>
      <c r="B27" s="41">
        <v>-196474.76675552918</v>
      </c>
    </row>
    <row r="28" spans="1:2" x14ac:dyDescent="0.25">
      <c r="A28" s="5" t="s">
        <v>58</v>
      </c>
      <c r="B28" s="41">
        <v>-182694.20758576327</v>
      </c>
    </row>
    <row r="29" spans="1:2" x14ac:dyDescent="0.25">
      <c r="A29" s="5" t="s">
        <v>80</v>
      </c>
      <c r="B29" s="41">
        <v>-8689.0394062680953</v>
      </c>
    </row>
    <row r="30" spans="1:2" x14ac:dyDescent="0.25">
      <c r="A30" s="5" t="s">
        <v>143</v>
      </c>
      <c r="B30" s="41">
        <v>-123679.07274814731</v>
      </c>
    </row>
    <row r="31" spans="1:2" x14ac:dyDescent="0.25">
      <c r="A31" s="5" t="s">
        <v>11</v>
      </c>
      <c r="B31" s="41">
        <v>-10299.665210821649</v>
      </c>
    </row>
    <row r="32" spans="1:2" x14ac:dyDescent="0.25">
      <c r="A32" s="5" t="s">
        <v>16</v>
      </c>
      <c r="B32" s="41">
        <v>-31133.787432888672</v>
      </c>
    </row>
    <row r="33" spans="1:2" x14ac:dyDescent="0.25">
      <c r="A33" s="5" t="s">
        <v>119</v>
      </c>
      <c r="B33" s="41">
        <v>-196474.76675552918</v>
      </c>
    </row>
    <row r="34" spans="1:2" x14ac:dyDescent="0.25">
      <c r="A34" s="5" t="s">
        <v>380</v>
      </c>
      <c r="B34" s="41">
        <v>0</v>
      </c>
    </row>
    <row r="35" spans="1:2" x14ac:dyDescent="0.25">
      <c r="A35" s="5" t="s">
        <v>70</v>
      </c>
      <c r="B35" s="41">
        <v>0</v>
      </c>
    </row>
    <row r="36" spans="1:2" x14ac:dyDescent="0.25">
      <c r="A36" s="5" t="s">
        <v>374</v>
      </c>
      <c r="B36" s="41">
        <v>0</v>
      </c>
    </row>
    <row r="37" spans="1:2" x14ac:dyDescent="0.25">
      <c r="A37" s="5" t="s">
        <v>372</v>
      </c>
      <c r="B37" s="41">
        <v>0</v>
      </c>
    </row>
    <row r="38" spans="1:2" x14ac:dyDescent="0.25">
      <c r="A38" s="5" t="s">
        <v>388</v>
      </c>
      <c r="B38" s="41">
        <v>-13889.227910161806</v>
      </c>
    </row>
    <row r="39" spans="1:2" x14ac:dyDescent="0.25">
      <c r="A39" s="5" t="s">
        <v>361</v>
      </c>
      <c r="B39" s="41">
        <v>0</v>
      </c>
    </row>
    <row r="40" spans="1:2" x14ac:dyDescent="0.25">
      <c r="A40" s="5" t="s">
        <v>52</v>
      </c>
      <c r="B40" s="41">
        <v>-10299.665210821649</v>
      </c>
    </row>
    <row r="41" spans="1:2" x14ac:dyDescent="0.25">
      <c r="A41" s="5" t="s">
        <v>375</v>
      </c>
      <c r="B41" s="41">
        <v>0</v>
      </c>
    </row>
    <row r="42" spans="1:2" x14ac:dyDescent="0.25">
      <c r="A42" s="5" t="s">
        <v>138</v>
      </c>
      <c r="B42" s="41">
        <v>-196474.76675552918</v>
      </c>
    </row>
    <row r="43" spans="1:2" x14ac:dyDescent="0.25">
      <c r="A43" s="5" t="s">
        <v>74</v>
      </c>
      <c r="B43" s="41">
        <v>-68731.675252752917</v>
      </c>
    </row>
    <row r="44" spans="1:2" x14ac:dyDescent="0.25">
      <c r="A44" s="5" t="s">
        <v>86</v>
      </c>
      <c r="B44" s="41">
        <v>-68731.675252752917</v>
      </c>
    </row>
    <row r="45" spans="1:2" x14ac:dyDescent="0.25">
      <c r="A45" s="5" t="s">
        <v>137</v>
      </c>
      <c r="B45" s="41">
        <v>-196474.76675552918</v>
      </c>
    </row>
    <row r="46" spans="1:2" x14ac:dyDescent="0.25">
      <c r="A46" s="5" t="s">
        <v>69</v>
      </c>
      <c r="B46" s="41">
        <v>-68731.675252752917</v>
      </c>
    </row>
    <row r="47" spans="1:2" x14ac:dyDescent="0.25">
      <c r="A47" s="5" t="s">
        <v>131</v>
      </c>
      <c r="B47" s="41">
        <v>-196474.76675552918</v>
      </c>
    </row>
    <row r="48" spans="1:2" x14ac:dyDescent="0.25">
      <c r="A48" s="5" t="s">
        <v>95</v>
      </c>
      <c r="B48" s="41">
        <v>-68731.675252752917</v>
      </c>
    </row>
    <row r="49" spans="1:2" x14ac:dyDescent="0.25">
      <c r="A49" s="5" t="s">
        <v>163</v>
      </c>
      <c r="B49" s="41">
        <v>-90078.686466819388</v>
      </c>
    </row>
    <row r="50" spans="1:2" x14ac:dyDescent="0.25">
      <c r="A50" s="5" t="s">
        <v>168</v>
      </c>
      <c r="B50" s="41">
        <v>-3589.5626993401579</v>
      </c>
    </row>
    <row r="51" spans="1:2" x14ac:dyDescent="0.25">
      <c r="A51" s="5" t="s">
        <v>151</v>
      </c>
      <c r="B51" s="41">
        <v>0</v>
      </c>
    </row>
    <row r="52" spans="1:2" x14ac:dyDescent="0.25">
      <c r="A52" s="5" t="s">
        <v>101</v>
      </c>
      <c r="B52" s="41">
        <v>0</v>
      </c>
    </row>
    <row r="53" spans="1:2" x14ac:dyDescent="0.25">
      <c r="A53" s="5" t="s">
        <v>152</v>
      </c>
      <c r="B53" s="41">
        <v>0</v>
      </c>
    </row>
    <row r="54" spans="1:2" x14ac:dyDescent="0.25">
      <c r="A54" s="5" t="s">
        <v>68</v>
      </c>
      <c r="B54" s="41">
        <v>-103470.21732908656</v>
      </c>
    </row>
    <row r="55" spans="1:2" x14ac:dyDescent="0.25">
      <c r="A55" s="5" t="s">
        <v>91</v>
      </c>
      <c r="B55" s="41">
        <v>-196474.76675552918</v>
      </c>
    </row>
    <row r="56" spans="1:2" x14ac:dyDescent="0.25">
      <c r="A56" s="5" t="s">
        <v>158</v>
      </c>
      <c r="B56" s="41">
        <v>0</v>
      </c>
    </row>
    <row r="57" spans="1:2" x14ac:dyDescent="0.25">
      <c r="A57" s="5" t="s">
        <v>378</v>
      </c>
      <c r="B57" s="41">
        <v>0</v>
      </c>
    </row>
    <row r="58" spans="1:2" x14ac:dyDescent="0.25">
      <c r="A58" s="5" t="s">
        <v>162</v>
      </c>
      <c r="B58" s="41">
        <v>-27618.442823980949</v>
      </c>
    </row>
    <row r="59" spans="1:2" x14ac:dyDescent="0.25">
      <c r="A59" s="5" t="s">
        <v>207</v>
      </c>
      <c r="B59" s="41">
        <v>0</v>
      </c>
    </row>
    <row r="60" spans="1:2" x14ac:dyDescent="0.25">
      <c r="A60" s="5" t="s">
        <v>124</v>
      </c>
      <c r="B60" s="41">
        <v>-53181.05206209825</v>
      </c>
    </row>
    <row r="61" spans="1:2" x14ac:dyDescent="0.25">
      <c r="A61" s="5" t="s">
        <v>132</v>
      </c>
      <c r="B61" s="41">
        <v>0</v>
      </c>
    </row>
    <row r="62" spans="1:2" x14ac:dyDescent="0.25">
      <c r="A62" s="5" t="s">
        <v>209</v>
      </c>
      <c r="B62" s="41">
        <v>0</v>
      </c>
    </row>
    <row r="63" spans="1:2" x14ac:dyDescent="0.25">
      <c r="A63" s="5" t="s">
        <v>128</v>
      </c>
      <c r="B63" s="41">
        <v>-196474.76675552918</v>
      </c>
    </row>
    <row r="64" spans="1:2" x14ac:dyDescent="0.25">
      <c r="A64" s="5" t="s">
        <v>129</v>
      </c>
      <c r="B64" s="41">
        <v>-193037.89323975556</v>
      </c>
    </row>
    <row r="65" spans="1:2" x14ac:dyDescent="0.25">
      <c r="A65" s="5" t="s">
        <v>96</v>
      </c>
      <c r="B65" s="41">
        <v>0</v>
      </c>
    </row>
    <row r="66" spans="1:2" x14ac:dyDescent="0.25">
      <c r="A66" s="5" t="s">
        <v>145</v>
      </c>
      <c r="B66" s="41">
        <v>-27844.056116162417</v>
      </c>
    </row>
    <row r="67" spans="1:2" x14ac:dyDescent="0.25">
      <c r="A67" s="5" t="s">
        <v>146</v>
      </c>
      <c r="B67" s="41">
        <v>-196474.76675552918</v>
      </c>
    </row>
    <row r="68" spans="1:2" x14ac:dyDescent="0.25">
      <c r="A68" s="5" t="s">
        <v>149</v>
      </c>
      <c r="B68" s="41">
        <v>0</v>
      </c>
    </row>
    <row r="69" spans="1:2" x14ac:dyDescent="0.25">
      <c r="A69" s="5" t="s">
        <v>150</v>
      </c>
      <c r="B69" s="41">
        <v>-17087.507159155233</v>
      </c>
    </row>
    <row r="70" spans="1:2" x14ac:dyDescent="0.25">
      <c r="A70" s="5" t="s">
        <v>153</v>
      </c>
      <c r="B70" s="41">
        <v>-10299.665210821649</v>
      </c>
    </row>
    <row r="71" spans="1:2" x14ac:dyDescent="0.25">
      <c r="A71" s="5" t="s">
        <v>73</v>
      </c>
      <c r="B71" s="41">
        <v>-11814.941110123053</v>
      </c>
    </row>
    <row r="72" spans="1:2" x14ac:dyDescent="0.25">
      <c r="A72" s="5" t="s">
        <v>154</v>
      </c>
      <c r="B72" s="41">
        <v>-65351.948584200938</v>
      </c>
    </row>
    <row r="73" spans="1:2" x14ac:dyDescent="0.25">
      <c r="A73" s="5" t="s">
        <v>155</v>
      </c>
      <c r="B73" s="41">
        <v>-7610.9962117047753</v>
      </c>
    </row>
    <row r="74" spans="1:2" x14ac:dyDescent="0.25">
      <c r="A74" s="5" t="s">
        <v>17</v>
      </c>
      <c r="B74" s="41">
        <v>-15128.194236156034</v>
      </c>
    </row>
    <row r="75" spans="1:2" x14ac:dyDescent="0.25">
      <c r="A75" s="5" t="s">
        <v>186</v>
      </c>
      <c r="B75" s="41">
        <v>-48112.101908897552</v>
      </c>
    </row>
    <row r="76" spans="1:2" x14ac:dyDescent="0.25">
      <c r="A76" s="5" t="s">
        <v>19</v>
      </c>
      <c r="B76" s="41">
        <v>0</v>
      </c>
    </row>
    <row r="77" spans="1:2" x14ac:dyDescent="0.25">
      <c r="A77" s="5" t="s">
        <v>8</v>
      </c>
      <c r="B77" s="41">
        <v>0</v>
      </c>
    </row>
    <row r="78" spans="1:2" x14ac:dyDescent="0.25">
      <c r="A78" s="5" t="s">
        <v>271</v>
      </c>
      <c r="B78" s="41">
        <v>-10299.665210821649</v>
      </c>
    </row>
    <row r="79" spans="1:2" x14ac:dyDescent="0.25">
      <c r="A79" s="5" t="s">
        <v>159</v>
      </c>
      <c r="B79" s="41">
        <v>-51941.19484029006</v>
      </c>
    </row>
    <row r="80" spans="1:2" x14ac:dyDescent="0.25">
      <c r="A80" s="5" t="s">
        <v>139</v>
      </c>
      <c r="B80" s="41">
        <v>-115797.67663203816</v>
      </c>
    </row>
    <row r="81" spans="1:2" x14ac:dyDescent="0.25">
      <c r="A81" s="5" t="s">
        <v>94</v>
      </c>
      <c r="B81" s="41">
        <v>-190187.35825440355</v>
      </c>
    </row>
    <row r="82" spans="1:2" x14ac:dyDescent="0.25">
      <c r="A82" s="5" t="s">
        <v>141</v>
      </c>
      <c r="B82" s="41">
        <v>-190940.67729071193</v>
      </c>
    </row>
    <row r="83" spans="1:2" x14ac:dyDescent="0.25">
      <c r="A83" s="5" t="s">
        <v>65</v>
      </c>
      <c r="B83" s="41">
        <v>-196474.76675552918</v>
      </c>
    </row>
    <row r="84" spans="1:2" x14ac:dyDescent="0.25">
      <c r="A84" s="5" t="s">
        <v>160</v>
      </c>
      <c r="B84" s="41">
        <v>-4010.9037152611968</v>
      </c>
    </row>
    <row r="85" spans="1:2" x14ac:dyDescent="0.25">
      <c r="A85" s="5" t="s">
        <v>140</v>
      </c>
      <c r="B85" s="41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FEB9-B2FC-49AA-AA8F-10484B949AE7}">
  <dimension ref="A2:B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25.54296875" style="1" customWidth="1"/>
    <col min="3" max="16384" width="9.1796875" style="1"/>
  </cols>
  <sheetData>
    <row r="2" spans="1:2" ht="15" customHeight="1" x14ac:dyDescent="0.3">
      <c r="B2" s="2" t="str">
        <f>Índice!A8</f>
        <v>MÊS DE COMPETÊNCIA: Junho de 2025</v>
      </c>
    </row>
    <row r="3" spans="1:2" ht="15" customHeight="1" x14ac:dyDescent="0.3">
      <c r="B3" s="2"/>
    </row>
    <row r="5" spans="1:2" ht="13" x14ac:dyDescent="0.3">
      <c r="A5" s="2" t="s">
        <v>765</v>
      </c>
    </row>
    <row r="8" spans="1:2" ht="13" x14ac:dyDescent="0.3">
      <c r="A8" s="4" t="s">
        <v>618</v>
      </c>
      <c r="B8" s="6" t="s">
        <v>381</v>
      </c>
    </row>
    <row r="9" spans="1:2" x14ac:dyDescent="0.25">
      <c r="A9" s="5" t="s">
        <v>500</v>
      </c>
      <c r="B9" s="7">
        <v>54875.040000000001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511</v>
      </c>
    </row>
    <row r="6" spans="1:4" x14ac:dyDescent="0.25">
      <c r="A6" s="1" t="s">
        <v>509</v>
      </c>
    </row>
    <row r="8" spans="1:4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4" ht="13" x14ac:dyDescent="0.3">
      <c r="A9" s="4"/>
      <c r="B9" s="22" t="s">
        <v>622</v>
      </c>
      <c r="C9" s="23" t="str">
        <f>B9</f>
        <v>Parcela 34/60</v>
      </c>
      <c r="D9" s="6"/>
    </row>
    <row r="10" spans="1:4" x14ac:dyDescent="0.25">
      <c r="A10" s="9" t="s">
        <v>428</v>
      </c>
      <c r="B10" s="10">
        <v>2270787.8226785581</v>
      </c>
      <c r="C10" s="10">
        <v>2954165.1352348584</v>
      </c>
      <c r="D10" s="10">
        <f>SUM(B10:C10)</f>
        <v>5224952.9579134164</v>
      </c>
    </row>
    <row r="11" spans="1:4" x14ac:dyDescent="0.25">
      <c r="A11" s="5" t="s">
        <v>429</v>
      </c>
      <c r="B11" s="11">
        <v>648796.52076530235</v>
      </c>
      <c r="C11" s="11">
        <v>844047.18149567384</v>
      </c>
      <c r="D11" s="7">
        <f t="shared" ref="D11:D74" si="0">SUM(B11:C11)</f>
        <v>1492843.7022609762</v>
      </c>
    </row>
    <row r="12" spans="1:4" x14ac:dyDescent="0.25">
      <c r="A12" s="5" t="s">
        <v>147</v>
      </c>
      <c r="B12" s="11">
        <v>3817.0403970103971</v>
      </c>
      <c r="C12" s="11">
        <v>72926.57835166213</v>
      </c>
      <c r="D12" s="7">
        <f>SUM(B12:C12)</f>
        <v>76743.618748672525</v>
      </c>
    </row>
    <row r="13" spans="1:4" x14ac:dyDescent="0.25">
      <c r="A13" s="5" t="s">
        <v>101</v>
      </c>
      <c r="B13" s="11">
        <v>4203.3987820352604</v>
      </c>
      <c r="C13" s="11">
        <v>41873.221910880442</v>
      </c>
      <c r="D13" s="7">
        <f t="shared" si="0"/>
        <v>46076.620692915705</v>
      </c>
    </row>
    <row r="14" spans="1:4" x14ac:dyDescent="0.25">
      <c r="A14" s="5" t="s">
        <v>10</v>
      </c>
      <c r="B14" s="11">
        <v>3502.9415982506957</v>
      </c>
      <c r="C14" s="11">
        <v>23514.450229416962</v>
      </c>
      <c r="D14" s="7">
        <f t="shared" si="0"/>
        <v>27017.391827667656</v>
      </c>
    </row>
    <row r="15" spans="1:4" x14ac:dyDescent="0.25">
      <c r="A15" s="5" t="s">
        <v>146</v>
      </c>
      <c r="B15" s="11">
        <v>4170.1170590601205</v>
      </c>
      <c r="C15" s="11">
        <v>18122.216608817733</v>
      </c>
      <c r="D15" s="7">
        <f t="shared" si="0"/>
        <v>22292.333667877854</v>
      </c>
    </row>
    <row r="16" spans="1:4" x14ac:dyDescent="0.25">
      <c r="A16" s="5" t="s">
        <v>82</v>
      </c>
      <c r="B16" s="11">
        <v>3547.0899256584025</v>
      </c>
      <c r="C16" s="11">
        <v>18573.657713426503</v>
      </c>
      <c r="D16" s="7">
        <f t="shared" si="0"/>
        <v>22120.747639084904</v>
      </c>
    </row>
    <row r="17" spans="1:4" x14ac:dyDescent="0.25">
      <c r="A17" s="5" t="s">
        <v>5</v>
      </c>
      <c r="B17" s="11">
        <v>3797.2582745083887</v>
      </c>
      <c r="C17" s="11">
        <v>15130.53806043196</v>
      </c>
      <c r="D17" s="7">
        <f t="shared" si="0"/>
        <v>18927.796334940347</v>
      </c>
    </row>
    <row r="18" spans="1:4" x14ac:dyDescent="0.25">
      <c r="A18" s="5" t="s">
        <v>192</v>
      </c>
      <c r="B18" s="11">
        <v>1201.2239851916547</v>
      </c>
      <c r="C18" s="11">
        <v>18256.742735955831</v>
      </c>
      <c r="D18" s="7">
        <f t="shared" si="0"/>
        <v>19457.966721147488</v>
      </c>
    </row>
    <row r="19" spans="1:4" x14ac:dyDescent="0.25">
      <c r="A19" s="5" t="s">
        <v>91</v>
      </c>
      <c r="B19" s="11">
        <v>4196.8591606050895</v>
      </c>
      <c r="C19" s="11">
        <v>10054.863006235666</v>
      </c>
      <c r="D19" s="7">
        <f t="shared" si="0"/>
        <v>14251.722166840755</v>
      </c>
    </row>
    <row r="20" spans="1:4" x14ac:dyDescent="0.25">
      <c r="A20" s="5" t="s">
        <v>130</v>
      </c>
      <c r="B20" s="11">
        <v>4203.3987820352604</v>
      </c>
      <c r="C20" s="11">
        <v>9176.2971619058972</v>
      </c>
      <c r="D20" s="7">
        <f t="shared" si="0"/>
        <v>13379.695943941158</v>
      </c>
    </row>
    <row r="21" spans="1:4" x14ac:dyDescent="0.25">
      <c r="A21" s="5" t="s">
        <v>96</v>
      </c>
      <c r="B21" s="11">
        <v>4148.1376283883446</v>
      </c>
      <c r="C21" s="11">
        <v>9056.1600165672407</v>
      </c>
      <c r="D21" s="7">
        <f t="shared" si="0"/>
        <v>13204.297644955586</v>
      </c>
    </row>
    <row r="22" spans="1:4" x14ac:dyDescent="0.25">
      <c r="A22" s="5" t="s">
        <v>148</v>
      </c>
      <c r="B22" s="11">
        <v>3897.6107117968536</v>
      </c>
      <c r="C22" s="11">
        <v>8113.2665720119139</v>
      </c>
      <c r="D22" s="7">
        <f t="shared" si="0"/>
        <v>12010.877283808768</v>
      </c>
    </row>
    <row r="23" spans="1:4" x14ac:dyDescent="0.25">
      <c r="A23" s="5" t="s">
        <v>125</v>
      </c>
      <c r="B23" s="11">
        <v>3931.1908391739375</v>
      </c>
      <c r="C23" s="11">
        <v>7142.9848294258099</v>
      </c>
      <c r="D23" s="7">
        <f t="shared" si="0"/>
        <v>11074.175668599748</v>
      </c>
    </row>
    <row r="24" spans="1:4" x14ac:dyDescent="0.25">
      <c r="A24" s="5" t="s">
        <v>58</v>
      </c>
      <c r="B24" s="11">
        <v>4196.8591606050895</v>
      </c>
      <c r="C24" s="11">
        <v>5825.31035957109</v>
      </c>
      <c r="D24" s="7">
        <f t="shared" si="0"/>
        <v>10022.16952017618</v>
      </c>
    </row>
    <row r="25" spans="1:4" x14ac:dyDescent="0.25">
      <c r="A25" s="5" t="s">
        <v>194</v>
      </c>
      <c r="B25" s="11">
        <v>3869.4307011979945</v>
      </c>
      <c r="C25" s="11">
        <v>6171.1329332478845</v>
      </c>
      <c r="D25" s="7">
        <f t="shared" si="0"/>
        <v>10040.56363444588</v>
      </c>
    </row>
    <row r="26" spans="1:4" x14ac:dyDescent="0.25">
      <c r="A26" s="5" t="s">
        <v>177</v>
      </c>
      <c r="B26" s="11">
        <v>3583.8533380247377</v>
      </c>
      <c r="C26" s="11">
        <v>6027.5729382561985</v>
      </c>
      <c r="D26" s="7">
        <f t="shared" si="0"/>
        <v>9611.4262762809358</v>
      </c>
    </row>
    <row r="27" spans="1:4" x14ac:dyDescent="0.25">
      <c r="A27" s="5" t="s">
        <v>63</v>
      </c>
      <c r="B27" s="11">
        <v>3970.1046312575018</v>
      </c>
      <c r="C27" s="11">
        <v>5304.8776866289127</v>
      </c>
      <c r="D27" s="7">
        <f t="shared" si="0"/>
        <v>9274.9823178864135</v>
      </c>
    </row>
    <row r="28" spans="1:4" x14ac:dyDescent="0.25">
      <c r="A28" s="5" t="s">
        <v>214</v>
      </c>
      <c r="B28" s="11">
        <v>4170.1170590601205</v>
      </c>
      <c r="C28" s="11">
        <v>4976.3794080562802</v>
      </c>
      <c r="D28" s="7">
        <f t="shared" si="0"/>
        <v>9146.4964671164016</v>
      </c>
    </row>
    <row r="29" spans="1:4" x14ac:dyDescent="0.25">
      <c r="A29" s="5" t="s">
        <v>53</v>
      </c>
      <c r="B29" s="11">
        <v>3536.0374146731483</v>
      </c>
      <c r="C29" s="11">
        <v>5818.9439542823675</v>
      </c>
      <c r="D29" s="7">
        <f t="shared" si="0"/>
        <v>9354.9813689555158</v>
      </c>
    </row>
    <row r="30" spans="1:4" x14ac:dyDescent="0.25">
      <c r="A30" s="5" t="s">
        <v>126</v>
      </c>
      <c r="B30" s="11">
        <v>4203.3987820352604</v>
      </c>
      <c r="C30" s="11">
        <v>4617.5284582142458</v>
      </c>
      <c r="D30" s="7">
        <f t="shared" si="0"/>
        <v>8820.9272402495062</v>
      </c>
    </row>
    <row r="31" spans="1:4" x14ac:dyDescent="0.25">
      <c r="A31" s="5" t="s">
        <v>168</v>
      </c>
      <c r="B31" s="11">
        <v>4147.8444728907325</v>
      </c>
      <c r="C31" s="11">
        <v>4456.7587651630201</v>
      </c>
      <c r="D31" s="7">
        <f t="shared" si="0"/>
        <v>8604.6032380537526</v>
      </c>
    </row>
    <row r="32" spans="1:4" x14ac:dyDescent="0.25">
      <c r="A32" s="5" t="s">
        <v>154</v>
      </c>
      <c r="B32" s="11">
        <v>4188.7047074714637</v>
      </c>
      <c r="C32" s="11">
        <v>4128.6721899023296</v>
      </c>
      <c r="D32" s="7">
        <f t="shared" si="0"/>
        <v>8317.3768973737933</v>
      </c>
    </row>
    <row r="33" spans="1:4" x14ac:dyDescent="0.25">
      <c r="A33" s="5" t="s">
        <v>109</v>
      </c>
      <c r="B33" s="11">
        <v>3885.4419390623634</v>
      </c>
      <c r="C33" s="11">
        <v>4483.4873253888227</v>
      </c>
      <c r="D33" s="7">
        <f t="shared" si="0"/>
        <v>8368.9292644511861</v>
      </c>
    </row>
    <row r="34" spans="1:4" x14ac:dyDescent="0.25">
      <c r="A34" s="5" t="s">
        <v>176</v>
      </c>
      <c r="B34" s="11">
        <v>4170.1170590601205</v>
      </c>
      <c r="C34" s="11">
        <v>4059.6050683512176</v>
      </c>
      <c r="D34" s="7">
        <f t="shared" si="0"/>
        <v>8229.7221274113381</v>
      </c>
    </row>
    <row r="35" spans="1:4" x14ac:dyDescent="0.25">
      <c r="A35" s="5" t="s">
        <v>163</v>
      </c>
      <c r="B35" s="11">
        <v>4180.2956379511643</v>
      </c>
      <c r="C35" s="11">
        <v>3758.0352538008192</v>
      </c>
      <c r="D35" s="7">
        <f t="shared" si="0"/>
        <v>7938.3308917519835</v>
      </c>
    </row>
    <row r="36" spans="1:4" x14ac:dyDescent="0.25">
      <c r="A36" s="5" t="s">
        <v>157</v>
      </c>
      <c r="B36" s="11">
        <v>3856.5214086402502</v>
      </c>
      <c r="C36" s="11">
        <v>4040.1318591337922</v>
      </c>
      <c r="D36" s="7">
        <f t="shared" si="0"/>
        <v>7896.6532677740424</v>
      </c>
    </row>
    <row r="37" spans="1:4" x14ac:dyDescent="0.25">
      <c r="A37" s="5" t="s">
        <v>174</v>
      </c>
      <c r="B37" s="11">
        <v>4170.1170590601205</v>
      </c>
      <c r="C37" s="11">
        <v>3518.4580867412824</v>
      </c>
      <c r="D37" s="7">
        <f t="shared" si="0"/>
        <v>7688.5751458014029</v>
      </c>
    </row>
    <row r="38" spans="1:4" x14ac:dyDescent="0.25">
      <c r="A38" s="5" t="s">
        <v>173</v>
      </c>
      <c r="B38" s="11">
        <v>4089.9773299161016</v>
      </c>
      <c r="C38" s="11">
        <v>3466.3347270286831</v>
      </c>
      <c r="D38" s="7">
        <f t="shared" si="0"/>
        <v>7556.3120569447847</v>
      </c>
    </row>
    <row r="39" spans="1:4" x14ac:dyDescent="0.25">
      <c r="A39" s="5" t="s">
        <v>166</v>
      </c>
      <c r="B39" s="11">
        <v>3281.4856125725764</v>
      </c>
      <c r="C39" s="11">
        <v>3995.1833730723288</v>
      </c>
      <c r="D39" s="7">
        <f t="shared" si="0"/>
        <v>7276.6689856449048</v>
      </c>
    </row>
    <row r="40" spans="1:4" x14ac:dyDescent="0.25">
      <c r="A40" s="5" t="s">
        <v>158</v>
      </c>
      <c r="B40" s="11">
        <v>4196.8591606050895</v>
      </c>
      <c r="C40" s="11">
        <v>2690.241055703259</v>
      </c>
      <c r="D40" s="7">
        <f t="shared" si="0"/>
        <v>6887.1002163083485</v>
      </c>
    </row>
    <row r="41" spans="1:4" x14ac:dyDescent="0.25">
      <c r="A41" s="5" t="s">
        <v>73</v>
      </c>
      <c r="B41" s="11">
        <v>2064.8429672142438</v>
      </c>
      <c r="C41" s="11">
        <v>5283.0076913804896</v>
      </c>
      <c r="D41" s="7">
        <f t="shared" si="0"/>
        <v>7347.8506585947334</v>
      </c>
    </row>
    <row r="42" spans="1:4" x14ac:dyDescent="0.25">
      <c r="A42" s="5" t="s">
        <v>71</v>
      </c>
      <c r="B42" s="11">
        <v>2065.2974269899037</v>
      </c>
      <c r="C42" s="11">
        <v>5137.1841058298351</v>
      </c>
      <c r="D42" s="7">
        <f t="shared" si="0"/>
        <v>7202.4815328197383</v>
      </c>
    </row>
    <row r="43" spans="1:4" x14ac:dyDescent="0.25">
      <c r="A43" s="5" t="s">
        <v>164</v>
      </c>
      <c r="B43" s="11">
        <v>3583.8533380247377</v>
      </c>
      <c r="C43" s="11">
        <v>2968.7600795541898</v>
      </c>
      <c r="D43" s="7">
        <f t="shared" si="0"/>
        <v>6552.6134175789275</v>
      </c>
    </row>
    <row r="44" spans="1:4" x14ac:dyDescent="0.25">
      <c r="A44" s="5" t="s">
        <v>179</v>
      </c>
      <c r="B44" s="11">
        <v>4090.476635869381</v>
      </c>
      <c r="C44" s="11">
        <v>2112.6013432348973</v>
      </c>
      <c r="D44" s="7">
        <f t="shared" si="0"/>
        <v>6203.0779791042787</v>
      </c>
    </row>
    <row r="45" spans="1:4" x14ac:dyDescent="0.25">
      <c r="A45" s="5" t="s">
        <v>167</v>
      </c>
      <c r="B45" s="11">
        <v>4159.1079458272898</v>
      </c>
      <c r="C45" s="11">
        <v>1882.8909219851494</v>
      </c>
      <c r="D45" s="7">
        <f t="shared" si="0"/>
        <v>6041.9988678124391</v>
      </c>
    </row>
    <row r="46" spans="1:4" x14ac:dyDescent="0.25">
      <c r="A46" s="5" t="s">
        <v>237</v>
      </c>
      <c r="B46" s="11">
        <v>3589.6583197664945</v>
      </c>
      <c r="C46" s="11">
        <v>2133.7392965256199</v>
      </c>
      <c r="D46" s="7">
        <f t="shared" si="0"/>
        <v>5723.3976162921144</v>
      </c>
    </row>
    <row r="47" spans="1:4" x14ac:dyDescent="0.25">
      <c r="A47" s="5" t="s">
        <v>54</v>
      </c>
      <c r="B47" s="11">
        <v>3291.139979406908</v>
      </c>
      <c r="C47" s="11">
        <v>2319.901506655307</v>
      </c>
      <c r="D47" s="7">
        <f t="shared" si="0"/>
        <v>5611.041486062215</v>
      </c>
    </row>
    <row r="48" spans="1:4" x14ac:dyDescent="0.25">
      <c r="A48" s="5" t="s">
        <v>183</v>
      </c>
      <c r="B48" s="11">
        <v>3903.5970976628823</v>
      </c>
      <c r="C48" s="11">
        <v>1466.1939458477445</v>
      </c>
      <c r="D48" s="7">
        <f t="shared" si="0"/>
        <v>5369.7910435106269</v>
      </c>
    </row>
    <row r="49" spans="1:4" x14ac:dyDescent="0.25">
      <c r="A49" s="5" t="s">
        <v>367</v>
      </c>
      <c r="B49" s="11">
        <v>4147.8444728907325</v>
      </c>
      <c r="C49" s="11">
        <v>1039.2145670642021</v>
      </c>
      <c r="D49" s="7">
        <f t="shared" si="0"/>
        <v>5187.0590399549346</v>
      </c>
    </row>
    <row r="50" spans="1:4" x14ac:dyDescent="0.25">
      <c r="A50" s="5" t="s">
        <v>181</v>
      </c>
      <c r="B50" s="11">
        <v>4063.2600532789384</v>
      </c>
      <c r="C50" s="11">
        <v>1113.3657270578854</v>
      </c>
      <c r="D50" s="7">
        <f t="shared" si="0"/>
        <v>5176.6257803368235</v>
      </c>
    </row>
    <row r="51" spans="1:4" x14ac:dyDescent="0.25">
      <c r="A51" s="5" t="s">
        <v>162</v>
      </c>
      <c r="B51" s="11">
        <v>4147.8444728907325</v>
      </c>
      <c r="C51" s="11">
        <v>735.9848269904104</v>
      </c>
      <c r="D51" s="7">
        <f t="shared" si="0"/>
        <v>4883.829299881143</v>
      </c>
    </row>
    <row r="52" spans="1:4" x14ac:dyDescent="0.25">
      <c r="A52" s="5" t="s">
        <v>178</v>
      </c>
      <c r="B52" s="11">
        <v>3775.1200278116207</v>
      </c>
      <c r="C52" s="11">
        <v>1181.7089334063937</v>
      </c>
      <c r="D52" s="7">
        <f t="shared" si="0"/>
        <v>4956.8289612180142</v>
      </c>
    </row>
    <row r="53" spans="1:4" x14ac:dyDescent="0.25">
      <c r="A53" s="5" t="s">
        <v>72</v>
      </c>
      <c r="B53" s="11">
        <v>649.83005832810977</v>
      </c>
      <c r="C53" s="11">
        <v>5286.6863298091339</v>
      </c>
      <c r="D53" s="7">
        <f t="shared" si="0"/>
        <v>5936.5163881372437</v>
      </c>
    </row>
    <row r="54" spans="1:4" x14ac:dyDescent="0.25">
      <c r="A54" s="5" t="s">
        <v>184</v>
      </c>
      <c r="B54" s="11">
        <v>4170.1170590601205</v>
      </c>
      <c r="C54" s="11">
        <v>555.55353504947232</v>
      </c>
      <c r="D54" s="7">
        <f t="shared" si="0"/>
        <v>4725.6705941095925</v>
      </c>
    </row>
    <row r="55" spans="1:4" x14ac:dyDescent="0.25">
      <c r="A55" s="5" t="s">
        <v>62</v>
      </c>
      <c r="B55" s="11">
        <v>781.42428326017443</v>
      </c>
      <c r="C55" s="11">
        <v>4997.4428091993259</v>
      </c>
      <c r="D55" s="7">
        <f t="shared" si="0"/>
        <v>5778.8670924595008</v>
      </c>
    </row>
    <row r="56" spans="1:4" x14ac:dyDescent="0.25">
      <c r="A56" s="5" t="s">
        <v>195</v>
      </c>
      <c r="B56" s="11">
        <v>3885.3836117916348</v>
      </c>
      <c r="C56" s="11">
        <v>606.16945752526317</v>
      </c>
      <c r="D56" s="7">
        <f t="shared" si="0"/>
        <v>4491.5530693168985</v>
      </c>
    </row>
    <row r="57" spans="1:4" x14ac:dyDescent="0.25">
      <c r="A57" s="5" t="s">
        <v>159</v>
      </c>
      <c r="B57" s="11">
        <v>4135.591631252898</v>
      </c>
      <c r="C57" s="11">
        <v>260.64269082651862</v>
      </c>
      <c r="D57" s="7">
        <f t="shared" si="0"/>
        <v>4396.2343220794164</v>
      </c>
    </row>
    <row r="58" spans="1:4" x14ac:dyDescent="0.25">
      <c r="A58" s="5" t="s">
        <v>144</v>
      </c>
      <c r="B58" s="11">
        <v>3844.0297287592989</v>
      </c>
      <c r="C58" s="11">
        <v>562.96502650459411</v>
      </c>
      <c r="D58" s="7">
        <f t="shared" si="0"/>
        <v>4406.9947552638932</v>
      </c>
    </row>
    <row r="59" spans="1:4" x14ac:dyDescent="0.25">
      <c r="A59" s="5" t="s">
        <v>229</v>
      </c>
      <c r="B59" s="11">
        <v>3502.9415982506957</v>
      </c>
      <c r="C59" s="11">
        <v>1017.6591366507824</v>
      </c>
      <c r="D59" s="7">
        <f t="shared" si="0"/>
        <v>4520.6007349014781</v>
      </c>
    </row>
    <row r="60" spans="1:4" x14ac:dyDescent="0.25">
      <c r="A60" s="5" t="s">
        <v>8</v>
      </c>
      <c r="B60" s="11">
        <v>3066.8797613516799</v>
      </c>
      <c r="C60" s="11">
        <v>1518.7868380571995</v>
      </c>
      <c r="D60" s="7">
        <f t="shared" si="0"/>
        <v>4585.6665994088798</v>
      </c>
    </row>
    <row r="61" spans="1:4" x14ac:dyDescent="0.25">
      <c r="A61" s="5" t="s">
        <v>198</v>
      </c>
      <c r="B61" s="11">
        <v>4140.7107744966052</v>
      </c>
      <c r="C61" s="11">
        <v>48.057369938585715</v>
      </c>
      <c r="D61" s="7">
        <f t="shared" si="0"/>
        <v>4188.7681444351911</v>
      </c>
    </row>
    <row r="62" spans="1:4" x14ac:dyDescent="0.25">
      <c r="A62" s="5" t="s">
        <v>19</v>
      </c>
      <c r="B62" s="11">
        <v>4040.4817522837452</v>
      </c>
      <c r="C62" s="11">
        <v>160.35070944662047</v>
      </c>
      <c r="D62" s="7">
        <f t="shared" si="0"/>
        <v>4200.832461730366</v>
      </c>
    </row>
    <row r="63" spans="1:4" x14ac:dyDescent="0.25">
      <c r="A63" s="5" t="s">
        <v>182</v>
      </c>
      <c r="B63" s="11">
        <v>3909.7491985628926</v>
      </c>
      <c r="C63" s="11">
        <v>278.43512851618607</v>
      </c>
      <c r="D63" s="7">
        <f t="shared" si="0"/>
        <v>4188.1843270790787</v>
      </c>
    </row>
    <row r="64" spans="1:4" x14ac:dyDescent="0.25">
      <c r="A64" s="5" t="s">
        <v>171</v>
      </c>
      <c r="B64" s="11">
        <v>3916.6821839890731</v>
      </c>
      <c r="C64" s="11">
        <v>137.80633645870901</v>
      </c>
      <c r="D64" s="7">
        <f t="shared" si="0"/>
        <v>4054.4885204477823</v>
      </c>
    </row>
    <row r="65" spans="1:4" x14ac:dyDescent="0.25">
      <c r="A65" s="5" t="s">
        <v>216</v>
      </c>
      <c r="B65" s="11">
        <v>3630.056294553056</v>
      </c>
      <c r="C65" s="11">
        <v>81.33855977229932</v>
      </c>
      <c r="D65" s="7">
        <f t="shared" si="0"/>
        <v>3711.3948543253555</v>
      </c>
    </row>
    <row r="66" spans="1:4" x14ac:dyDescent="0.25">
      <c r="A66" s="5" t="s">
        <v>119</v>
      </c>
      <c r="B66" s="11">
        <v>2694.9703830812205</v>
      </c>
      <c r="C66" s="11">
        <v>1282.5602735248792</v>
      </c>
      <c r="D66" s="7">
        <f t="shared" si="0"/>
        <v>3977.5306566060999</v>
      </c>
    </row>
    <row r="67" spans="1:4" x14ac:dyDescent="0.25">
      <c r="A67" s="5" t="s">
        <v>225</v>
      </c>
      <c r="B67" s="11">
        <v>611.025503172698</v>
      </c>
      <c r="C67" s="11">
        <v>3768.0240484147021</v>
      </c>
      <c r="D67" s="7">
        <f t="shared" si="0"/>
        <v>4379.0495515873999</v>
      </c>
    </row>
    <row r="68" spans="1:4" x14ac:dyDescent="0.25">
      <c r="A68" s="5" t="s">
        <v>105</v>
      </c>
      <c r="B68" s="11">
        <v>1647.2264925594761</v>
      </c>
      <c r="C68" s="11">
        <v>1980.7538495689287</v>
      </c>
      <c r="D68" s="7">
        <f t="shared" si="0"/>
        <v>3627.980342128405</v>
      </c>
    </row>
    <row r="69" spans="1:4" x14ac:dyDescent="0.25">
      <c r="A69" s="5" t="s">
        <v>152</v>
      </c>
      <c r="B69" s="11">
        <v>3097.6805901904327</v>
      </c>
      <c r="C69" s="11">
        <v>0</v>
      </c>
      <c r="D69" s="7">
        <f t="shared" si="0"/>
        <v>3097.6805901904327</v>
      </c>
    </row>
    <row r="70" spans="1:4" x14ac:dyDescent="0.25">
      <c r="A70" s="5" t="s">
        <v>79</v>
      </c>
      <c r="B70" s="11">
        <v>2988.0172551179448</v>
      </c>
      <c r="C70" s="11">
        <v>109.49817536169142</v>
      </c>
      <c r="D70" s="7">
        <f t="shared" si="0"/>
        <v>3097.5154304796361</v>
      </c>
    </row>
    <row r="71" spans="1:4" x14ac:dyDescent="0.25">
      <c r="A71" s="5" t="s">
        <v>122</v>
      </c>
      <c r="B71" s="11">
        <v>1411.8440086187272</v>
      </c>
      <c r="C71" s="11">
        <v>1911.2887912432766</v>
      </c>
      <c r="D71" s="7">
        <f t="shared" si="0"/>
        <v>3323.1327998620036</v>
      </c>
    </row>
    <row r="72" spans="1:4" x14ac:dyDescent="0.25">
      <c r="A72" s="5" t="s">
        <v>151</v>
      </c>
      <c r="B72" s="11">
        <v>2780.8124993648835</v>
      </c>
      <c r="C72" s="11">
        <v>0.21685258081151856</v>
      </c>
      <c r="D72" s="7">
        <f t="shared" si="0"/>
        <v>2781.029351945695</v>
      </c>
    </row>
    <row r="73" spans="1:4" x14ac:dyDescent="0.25">
      <c r="A73" s="5" t="s">
        <v>64</v>
      </c>
      <c r="B73" s="11">
        <v>2577.3417796073891</v>
      </c>
      <c r="C73" s="11">
        <v>22.618508691581518</v>
      </c>
      <c r="D73" s="7">
        <f t="shared" si="0"/>
        <v>2599.9602882989707</v>
      </c>
    </row>
    <row r="74" spans="1:4" x14ac:dyDescent="0.25">
      <c r="A74" s="5" t="s">
        <v>190</v>
      </c>
      <c r="B74" s="11">
        <v>2584.6587810557485</v>
      </c>
      <c r="C74" s="11">
        <v>11.300189378714755</v>
      </c>
      <c r="D74" s="7">
        <f t="shared" si="0"/>
        <v>2595.958970434463</v>
      </c>
    </row>
    <row r="75" spans="1:4" x14ac:dyDescent="0.25">
      <c r="A75" s="5" t="s">
        <v>175</v>
      </c>
      <c r="B75" s="11">
        <v>2548.5092102402341</v>
      </c>
      <c r="C75" s="11">
        <v>2.1401471743444054</v>
      </c>
      <c r="D75" s="7">
        <f t="shared" ref="D75:D138" si="1">SUM(B75:C75)</f>
        <v>2550.6493574145784</v>
      </c>
    </row>
    <row r="76" spans="1:4" x14ac:dyDescent="0.25">
      <c r="A76" s="5" t="s">
        <v>140</v>
      </c>
      <c r="B76" s="11">
        <v>1829.4951444048954</v>
      </c>
      <c r="C76" s="11">
        <v>917.25375139676612</v>
      </c>
      <c r="D76" s="7">
        <f t="shared" si="1"/>
        <v>2746.7488958016615</v>
      </c>
    </row>
    <row r="77" spans="1:4" x14ac:dyDescent="0.25">
      <c r="A77" s="5" t="s">
        <v>108</v>
      </c>
      <c r="B77" s="11">
        <v>1032.3303991397802</v>
      </c>
      <c r="C77" s="11">
        <v>1966.3468032638061</v>
      </c>
      <c r="D77" s="7">
        <f t="shared" si="1"/>
        <v>2998.6772024035863</v>
      </c>
    </row>
    <row r="78" spans="1:4" x14ac:dyDescent="0.25">
      <c r="A78" s="5" t="s">
        <v>186</v>
      </c>
      <c r="B78" s="11">
        <v>2403.4859621684168</v>
      </c>
      <c r="C78" s="11">
        <v>6.7127744612786859</v>
      </c>
      <c r="D78" s="7">
        <f t="shared" si="1"/>
        <v>2410.1987366296953</v>
      </c>
    </row>
    <row r="79" spans="1:4" x14ac:dyDescent="0.25">
      <c r="A79" s="5" t="s">
        <v>90</v>
      </c>
      <c r="B79" s="11">
        <v>1940.0264849083073</v>
      </c>
      <c r="C79" s="11">
        <v>382.86697219767689</v>
      </c>
      <c r="D79" s="7">
        <f t="shared" si="1"/>
        <v>2322.8934571059845</v>
      </c>
    </row>
    <row r="80" spans="1:4" x14ac:dyDescent="0.25">
      <c r="A80" s="5" t="s">
        <v>68</v>
      </c>
      <c r="B80" s="11">
        <v>2138.2549499013685</v>
      </c>
      <c r="C80" s="11">
        <v>52.128109933631755</v>
      </c>
      <c r="D80" s="7">
        <f t="shared" si="1"/>
        <v>2190.383059835</v>
      </c>
    </row>
    <row r="81" spans="1:4" x14ac:dyDescent="0.25">
      <c r="A81" s="5" t="s">
        <v>197</v>
      </c>
      <c r="B81" s="11">
        <v>2011.0119671293398</v>
      </c>
      <c r="C81" s="11">
        <v>19.30153021254625</v>
      </c>
      <c r="D81" s="7">
        <f t="shared" si="1"/>
        <v>2030.313497341886</v>
      </c>
    </row>
    <row r="82" spans="1:4" x14ac:dyDescent="0.25">
      <c r="A82" s="5" t="s">
        <v>188</v>
      </c>
      <c r="B82" s="11">
        <v>2012.854558877807</v>
      </c>
      <c r="C82" s="11">
        <v>1.0332237991560838</v>
      </c>
      <c r="D82" s="7">
        <f t="shared" si="1"/>
        <v>2013.8877826769631</v>
      </c>
    </row>
    <row r="83" spans="1:4" x14ac:dyDescent="0.25">
      <c r="A83" s="5" t="s">
        <v>143</v>
      </c>
      <c r="B83" s="11">
        <v>2008.8749637366736</v>
      </c>
      <c r="C83" s="11">
        <v>0</v>
      </c>
      <c r="D83" s="7">
        <f t="shared" si="1"/>
        <v>2008.8749637366736</v>
      </c>
    </row>
    <row r="84" spans="1:4" x14ac:dyDescent="0.25">
      <c r="A84" s="5" t="s">
        <v>165</v>
      </c>
      <c r="B84" s="11">
        <v>1999.2106700822751</v>
      </c>
      <c r="C84" s="11">
        <v>3.4054412103698097</v>
      </c>
      <c r="D84" s="7">
        <f t="shared" si="1"/>
        <v>2002.616111292645</v>
      </c>
    </row>
    <row r="85" spans="1:4" x14ac:dyDescent="0.25">
      <c r="A85" s="5" t="s">
        <v>189</v>
      </c>
      <c r="B85" s="11">
        <v>1948.6877523201049</v>
      </c>
      <c r="C85" s="11">
        <v>59.15097074235964</v>
      </c>
      <c r="D85" s="7">
        <f t="shared" si="1"/>
        <v>2007.8387230624646</v>
      </c>
    </row>
    <row r="86" spans="1:4" x14ac:dyDescent="0.25">
      <c r="A86" s="5" t="s">
        <v>100</v>
      </c>
      <c r="B86" s="11">
        <v>1107.5464281499987</v>
      </c>
      <c r="C86" s="11">
        <v>1156.662023735249</v>
      </c>
      <c r="D86" s="7">
        <f t="shared" si="1"/>
        <v>2264.208451885248</v>
      </c>
    </row>
    <row r="87" spans="1:4" x14ac:dyDescent="0.25">
      <c r="A87" s="5" t="s">
        <v>187</v>
      </c>
      <c r="B87" s="11">
        <v>1097.4115534593839</v>
      </c>
      <c r="C87" s="11">
        <v>979.30360898744493</v>
      </c>
      <c r="D87" s="7">
        <f t="shared" si="1"/>
        <v>2076.7151624468288</v>
      </c>
    </row>
    <row r="88" spans="1:4" x14ac:dyDescent="0.25">
      <c r="A88" s="5" t="s">
        <v>196</v>
      </c>
      <c r="B88" s="11">
        <v>1819.6765884621827</v>
      </c>
      <c r="C88" s="11">
        <v>13.724865624911473</v>
      </c>
      <c r="D88" s="7">
        <f t="shared" si="1"/>
        <v>1833.4014540870942</v>
      </c>
    </row>
    <row r="89" spans="1:4" x14ac:dyDescent="0.25">
      <c r="A89" s="5" t="s">
        <v>156</v>
      </c>
      <c r="B89" s="11">
        <v>1762.6583221831436</v>
      </c>
      <c r="C89" s="11">
        <v>14.799766984022867</v>
      </c>
      <c r="D89" s="7">
        <f t="shared" si="1"/>
        <v>1777.4580891671665</v>
      </c>
    </row>
    <row r="90" spans="1:4" x14ac:dyDescent="0.25">
      <c r="A90" s="5" t="s">
        <v>70</v>
      </c>
      <c r="B90" s="11">
        <v>1621.0068167674492</v>
      </c>
      <c r="C90" s="11">
        <v>31.8020192317674</v>
      </c>
      <c r="D90" s="7">
        <f t="shared" si="1"/>
        <v>1652.8088359992166</v>
      </c>
    </row>
    <row r="91" spans="1:4" x14ac:dyDescent="0.25">
      <c r="A91" s="5" t="s">
        <v>191</v>
      </c>
      <c r="B91" s="11">
        <v>1639.5372929813234</v>
      </c>
      <c r="C91" s="11">
        <v>0.98145611955755274</v>
      </c>
      <c r="D91" s="7">
        <f t="shared" si="1"/>
        <v>1640.518749100881</v>
      </c>
    </row>
    <row r="92" spans="1:4" x14ac:dyDescent="0.25">
      <c r="A92" s="5" t="s">
        <v>215</v>
      </c>
      <c r="B92" s="11">
        <v>1348.4256307100518</v>
      </c>
      <c r="C92" s="11">
        <v>336.68932079320916</v>
      </c>
      <c r="D92" s="7">
        <f t="shared" si="1"/>
        <v>1685.114951503261</v>
      </c>
    </row>
    <row r="93" spans="1:4" x14ac:dyDescent="0.25">
      <c r="A93" s="5" t="s">
        <v>3</v>
      </c>
      <c r="B93" s="11">
        <v>1575.7212188971146</v>
      </c>
      <c r="C93" s="11">
        <v>2.8672632702976285E-2</v>
      </c>
      <c r="D93" s="7">
        <f t="shared" si="1"/>
        <v>1575.7498915298174</v>
      </c>
    </row>
    <row r="94" spans="1:4" x14ac:dyDescent="0.25">
      <c r="A94" s="5" t="s">
        <v>149</v>
      </c>
      <c r="B94" s="11">
        <v>1515.951864087707</v>
      </c>
      <c r="C94" s="11">
        <v>1.6237612603866471</v>
      </c>
      <c r="D94" s="7">
        <f t="shared" si="1"/>
        <v>1517.5756253480936</v>
      </c>
    </row>
    <row r="95" spans="1:4" x14ac:dyDescent="0.25">
      <c r="A95" s="5" t="s">
        <v>131</v>
      </c>
      <c r="B95" s="11">
        <v>1138.1377759692159</v>
      </c>
      <c r="C95" s="11">
        <v>501.79370506198802</v>
      </c>
      <c r="D95" s="7">
        <f t="shared" si="1"/>
        <v>1639.9314810312039</v>
      </c>
    </row>
    <row r="96" spans="1:4" x14ac:dyDescent="0.25">
      <c r="A96" s="5" t="s">
        <v>233</v>
      </c>
      <c r="B96" s="11">
        <v>1454.7439899476096</v>
      </c>
      <c r="C96" s="11">
        <v>46.37348315025114</v>
      </c>
      <c r="D96" s="7">
        <f t="shared" si="1"/>
        <v>1501.1174730978607</v>
      </c>
    </row>
    <row r="97" spans="1:4" x14ac:dyDescent="0.25">
      <c r="A97" s="5" t="s">
        <v>106</v>
      </c>
      <c r="B97" s="11">
        <v>0</v>
      </c>
      <c r="C97" s="11">
        <v>1966.3468032638061</v>
      </c>
      <c r="D97" s="7">
        <f t="shared" si="1"/>
        <v>1966.3468032638061</v>
      </c>
    </row>
    <row r="98" spans="1:4" x14ac:dyDescent="0.25">
      <c r="A98" s="5" t="s">
        <v>107</v>
      </c>
      <c r="B98" s="11">
        <v>0</v>
      </c>
      <c r="C98" s="11">
        <v>1966.3468032638061</v>
      </c>
      <c r="D98" s="7">
        <f t="shared" si="1"/>
        <v>1966.3468032638061</v>
      </c>
    </row>
    <row r="99" spans="1:4" x14ac:dyDescent="0.25">
      <c r="A99" s="5" t="s">
        <v>104</v>
      </c>
      <c r="B99" s="11">
        <v>0</v>
      </c>
      <c r="C99" s="11">
        <v>1963.5986869291874</v>
      </c>
      <c r="D99" s="7">
        <f t="shared" si="1"/>
        <v>1963.5986869291874</v>
      </c>
    </row>
    <row r="100" spans="1:4" x14ac:dyDescent="0.25">
      <c r="A100" s="5" t="s">
        <v>9</v>
      </c>
      <c r="B100" s="11">
        <v>1408.870318351205</v>
      </c>
      <c r="C100" s="11">
        <v>3.6811657878842894</v>
      </c>
      <c r="D100" s="7">
        <f t="shared" si="1"/>
        <v>1412.5514841390893</v>
      </c>
    </row>
    <row r="101" spans="1:4" x14ac:dyDescent="0.25">
      <c r="A101" s="5" t="s">
        <v>6</v>
      </c>
      <c r="B101" s="11">
        <v>1392.0181190551602</v>
      </c>
      <c r="C101" s="11">
        <v>9.7890709723666571</v>
      </c>
      <c r="D101" s="7">
        <f t="shared" si="1"/>
        <v>1401.807190027527</v>
      </c>
    </row>
    <row r="102" spans="1:4" x14ac:dyDescent="0.25">
      <c r="A102" s="5" t="s">
        <v>230</v>
      </c>
      <c r="B102" s="11">
        <v>1128.4304014872569</v>
      </c>
      <c r="C102" s="11">
        <v>354.77960635236968</v>
      </c>
      <c r="D102" s="7">
        <f t="shared" si="1"/>
        <v>1483.2100078396265</v>
      </c>
    </row>
    <row r="103" spans="1:4" x14ac:dyDescent="0.25">
      <c r="A103" s="5" t="s">
        <v>12</v>
      </c>
      <c r="B103" s="11">
        <v>1355.8462639691631</v>
      </c>
      <c r="C103" s="11">
        <v>4.3881919568042171</v>
      </c>
      <c r="D103" s="7">
        <f t="shared" si="1"/>
        <v>1360.2344559259673</v>
      </c>
    </row>
    <row r="104" spans="1:4" x14ac:dyDescent="0.25">
      <c r="A104" s="5" t="s">
        <v>52</v>
      </c>
      <c r="B104" s="11">
        <v>1303.2990976900182</v>
      </c>
      <c r="C104" s="11">
        <v>35.424978388953157</v>
      </c>
      <c r="D104" s="7">
        <f t="shared" si="1"/>
        <v>1338.7240760789714</v>
      </c>
    </row>
    <row r="105" spans="1:4" x14ac:dyDescent="0.25">
      <c r="A105" s="5" t="s">
        <v>16</v>
      </c>
      <c r="B105" s="11">
        <v>1247.5446963311995</v>
      </c>
      <c r="C105" s="11">
        <v>26.204088721370535</v>
      </c>
      <c r="D105" s="7">
        <f t="shared" si="1"/>
        <v>1273.7487850525699</v>
      </c>
    </row>
    <row r="106" spans="1:4" x14ac:dyDescent="0.25">
      <c r="A106" s="5" t="s">
        <v>372</v>
      </c>
      <c r="B106" s="11">
        <v>1257.0754362771033</v>
      </c>
      <c r="C106" s="11">
        <v>0</v>
      </c>
      <c r="D106" s="7">
        <f t="shared" si="1"/>
        <v>1257.0754362771033</v>
      </c>
    </row>
    <row r="107" spans="1:4" x14ac:dyDescent="0.25">
      <c r="A107" s="5" t="s">
        <v>61</v>
      </c>
      <c r="B107" s="11">
        <v>1232.5829564578871</v>
      </c>
      <c r="C107" s="11">
        <v>30.571123070808749</v>
      </c>
      <c r="D107" s="7">
        <f t="shared" si="1"/>
        <v>1263.1540795286958</v>
      </c>
    </row>
    <row r="108" spans="1:4" x14ac:dyDescent="0.25">
      <c r="A108" s="5" t="s">
        <v>11</v>
      </c>
      <c r="B108" s="11">
        <v>1236.1427743756724</v>
      </c>
      <c r="C108" s="11">
        <v>16.266099553033332</v>
      </c>
      <c r="D108" s="7">
        <f t="shared" si="1"/>
        <v>1252.4088739287058</v>
      </c>
    </row>
    <row r="109" spans="1:4" x14ac:dyDescent="0.25">
      <c r="A109" s="5" t="s">
        <v>132</v>
      </c>
      <c r="B109" s="11">
        <v>1208.0139798822427</v>
      </c>
      <c r="C109" s="11">
        <v>12.584820291876957</v>
      </c>
      <c r="D109" s="7">
        <f t="shared" si="1"/>
        <v>1220.5988001741196</v>
      </c>
    </row>
    <row r="110" spans="1:4" x14ac:dyDescent="0.25">
      <c r="A110" s="5" t="s">
        <v>218</v>
      </c>
      <c r="B110" s="11">
        <v>948.44157197799598</v>
      </c>
      <c r="C110" s="11">
        <v>322.33017568252973</v>
      </c>
      <c r="D110" s="7">
        <f t="shared" si="1"/>
        <v>1270.7717476605258</v>
      </c>
    </row>
    <row r="111" spans="1:4" x14ac:dyDescent="0.25">
      <c r="A111" s="5" t="s">
        <v>17</v>
      </c>
      <c r="B111" s="11">
        <v>1130.3200332384495</v>
      </c>
      <c r="C111" s="11">
        <v>4.378108309217545</v>
      </c>
      <c r="D111" s="7">
        <f t="shared" si="1"/>
        <v>1134.6981415476671</v>
      </c>
    </row>
    <row r="112" spans="1:4" x14ac:dyDescent="0.25">
      <c r="A112" s="5" t="s">
        <v>93</v>
      </c>
      <c r="B112" s="11">
        <v>1122.8359966723842</v>
      </c>
      <c r="C112" s="11">
        <v>0</v>
      </c>
      <c r="D112" s="7">
        <f t="shared" si="1"/>
        <v>1122.8359966723842</v>
      </c>
    </row>
    <row r="113" spans="1:4" x14ac:dyDescent="0.25">
      <c r="A113" s="5" t="s">
        <v>236</v>
      </c>
      <c r="B113" s="11">
        <v>1111.4782687102565</v>
      </c>
      <c r="C113" s="11">
        <v>10.959836614877499</v>
      </c>
      <c r="D113" s="7">
        <f t="shared" si="1"/>
        <v>1122.4381053251341</v>
      </c>
    </row>
    <row r="114" spans="1:4" x14ac:dyDescent="0.25">
      <c r="A114" s="5" t="s">
        <v>87</v>
      </c>
      <c r="B114" s="11">
        <v>891.29095682878074</v>
      </c>
      <c r="C114" s="11">
        <v>298.31112750656223</v>
      </c>
      <c r="D114" s="7">
        <f t="shared" si="1"/>
        <v>1189.6020843353431</v>
      </c>
    </row>
    <row r="115" spans="1:4" x14ac:dyDescent="0.25">
      <c r="A115" s="5" t="s">
        <v>78</v>
      </c>
      <c r="B115" s="11">
        <v>858.66158832326482</v>
      </c>
      <c r="C115" s="11">
        <v>302.04344738331895</v>
      </c>
      <c r="D115" s="7">
        <f t="shared" si="1"/>
        <v>1160.7050357065837</v>
      </c>
    </row>
    <row r="116" spans="1:4" x14ac:dyDescent="0.25">
      <c r="A116" s="5" t="s">
        <v>55</v>
      </c>
      <c r="B116" s="11">
        <v>1069.1286784793967</v>
      </c>
      <c r="C116" s="11">
        <v>21.244450524272128</v>
      </c>
      <c r="D116" s="7">
        <f t="shared" si="1"/>
        <v>1090.373129003669</v>
      </c>
    </row>
    <row r="117" spans="1:4" x14ac:dyDescent="0.25">
      <c r="A117" s="5" t="s">
        <v>56</v>
      </c>
      <c r="B117" s="11">
        <v>1047.2467244660911</v>
      </c>
      <c r="C117" s="11">
        <v>15.362651150151402</v>
      </c>
      <c r="D117" s="7">
        <f t="shared" si="1"/>
        <v>1062.6093756162425</v>
      </c>
    </row>
    <row r="118" spans="1:4" x14ac:dyDescent="0.25">
      <c r="A118" s="5" t="s">
        <v>231</v>
      </c>
      <c r="B118" s="11">
        <v>1057.6404953386261</v>
      </c>
      <c r="C118" s="11">
        <v>0.51188824608278094</v>
      </c>
      <c r="D118" s="7">
        <f t="shared" si="1"/>
        <v>1058.152383584709</v>
      </c>
    </row>
    <row r="119" spans="1:4" x14ac:dyDescent="0.25">
      <c r="A119" s="5" t="s">
        <v>141</v>
      </c>
      <c r="B119" s="11">
        <v>806.50017460500669</v>
      </c>
      <c r="C119" s="11">
        <v>286.71440717831899</v>
      </c>
      <c r="D119" s="7">
        <f t="shared" si="1"/>
        <v>1093.2145817833257</v>
      </c>
    </row>
    <row r="120" spans="1:4" x14ac:dyDescent="0.25">
      <c r="A120" s="5" t="s">
        <v>7</v>
      </c>
      <c r="B120" s="11">
        <v>999.22640291282346</v>
      </c>
      <c r="C120" s="11">
        <v>1.9313047749661865</v>
      </c>
      <c r="D120" s="7">
        <f t="shared" si="1"/>
        <v>1001.1577076877896</v>
      </c>
    </row>
    <row r="121" spans="1:4" x14ac:dyDescent="0.25">
      <c r="A121" s="5" t="s">
        <v>170</v>
      </c>
      <c r="B121" s="11">
        <v>985.52301713402835</v>
      </c>
      <c r="C121" s="11">
        <v>0</v>
      </c>
      <c r="D121" s="7">
        <f t="shared" si="1"/>
        <v>985.52301713402835</v>
      </c>
    </row>
    <row r="122" spans="1:4" x14ac:dyDescent="0.25">
      <c r="A122" s="5" t="s">
        <v>18</v>
      </c>
      <c r="B122" s="11">
        <v>963.27458797294582</v>
      </c>
      <c r="C122" s="11">
        <v>0.28507064883266714</v>
      </c>
      <c r="D122" s="7">
        <f t="shared" si="1"/>
        <v>963.55965862177845</v>
      </c>
    </row>
    <row r="123" spans="1:4" x14ac:dyDescent="0.25">
      <c r="A123" s="5" t="s">
        <v>120</v>
      </c>
      <c r="B123" s="11">
        <v>2.7877444266287141</v>
      </c>
      <c r="C123" s="11">
        <v>1251.4199891528456</v>
      </c>
      <c r="D123" s="7">
        <f t="shared" si="1"/>
        <v>1254.2077335794743</v>
      </c>
    </row>
    <row r="124" spans="1:4" x14ac:dyDescent="0.25">
      <c r="A124" s="5" t="s">
        <v>185</v>
      </c>
      <c r="B124" s="11">
        <v>934.10962466717103</v>
      </c>
      <c r="C124" s="11">
        <v>0</v>
      </c>
      <c r="D124" s="7">
        <f t="shared" si="1"/>
        <v>934.10962466717103</v>
      </c>
    </row>
    <row r="125" spans="1:4" x14ac:dyDescent="0.25">
      <c r="A125" s="5" t="s">
        <v>45</v>
      </c>
      <c r="B125" s="11">
        <v>232.02325588786556</v>
      </c>
      <c r="C125" s="11">
        <v>935.32061974722467</v>
      </c>
      <c r="D125" s="7">
        <f t="shared" si="1"/>
        <v>1167.3438756350902</v>
      </c>
    </row>
    <row r="126" spans="1:4" x14ac:dyDescent="0.25">
      <c r="A126" s="5" t="s">
        <v>124</v>
      </c>
      <c r="B126" s="11">
        <v>914.60176003565664</v>
      </c>
      <c r="C126" s="11">
        <v>10.695562522090597</v>
      </c>
      <c r="D126" s="7">
        <f t="shared" si="1"/>
        <v>925.29732255774729</v>
      </c>
    </row>
    <row r="127" spans="1:4" x14ac:dyDescent="0.25">
      <c r="A127" s="5" t="s">
        <v>155</v>
      </c>
      <c r="B127" s="11">
        <v>860.10930109417495</v>
      </c>
      <c r="C127" s="11">
        <v>0</v>
      </c>
      <c r="D127" s="7">
        <f t="shared" si="1"/>
        <v>860.10930109417495</v>
      </c>
    </row>
    <row r="128" spans="1:4" x14ac:dyDescent="0.25">
      <c r="A128" s="5" t="s">
        <v>145</v>
      </c>
      <c r="B128" s="11">
        <v>842.68358566201505</v>
      </c>
      <c r="C128" s="11">
        <v>0</v>
      </c>
      <c r="D128" s="7">
        <f t="shared" si="1"/>
        <v>842.68358566201505</v>
      </c>
    </row>
    <row r="129" spans="1:4" x14ac:dyDescent="0.25">
      <c r="A129" s="5" t="s">
        <v>368</v>
      </c>
      <c r="B129" s="11">
        <v>829.20475817303679</v>
      </c>
      <c r="C129" s="11">
        <v>0</v>
      </c>
      <c r="D129" s="7">
        <f t="shared" si="1"/>
        <v>829.20475817303679</v>
      </c>
    </row>
    <row r="130" spans="1:4" x14ac:dyDescent="0.25">
      <c r="A130" s="5" t="s">
        <v>223</v>
      </c>
      <c r="B130" s="11">
        <v>827.95936132888164</v>
      </c>
      <c r="C130" s="11">
        <v>0</v>
      </c>
      <c r="D130" s="7">
        <f t="shared" si="1"/>
        <v>827.95936132888164</v>
      </c>
    </row>
    <row r="131" spans="1:4" x14ac:dyDescent="0.25">
      <c r="A131" s="5" t="s">
        <v>76</v>
      </c>
      <c r="B131" s="11">
        <v>813.57952693328696</v>
      </c>
      <c r="C131" s="11">
        <v>0.2713506986635868</v>
      </c>
      <c r="D131" s="7">
        <f t="shared" si="1"/>
        <v>813.85087763195054</v>
      </c>
    </row>
    <row r="132" spans="1:4" x14ac:dyDescent="0.25">
      <c r="A132" s="5" t="s">
        <v>219</v>
      </c>
      <c r="B132" s="11">
        <v>809.84620705907798</v>
      </c>
      <c r="C132" s="11">
        <v>0</v>
      </c>
      <c r="D132" s="7">
        <f t="shared" si="1"/>
        <v>809.84620705907798</v>
      </c>
    </row>
    <row r="133" spans="1:4" x14ac:dyDescent="0.25">
      <c r="A133" s="5" t="s">
        <v>172</v>
      </c>
      <c r="B133" s="11">
        <v>809.03645617830296</v>
      </c>
      <c r="C133" s="11">
        <v>0</v>
      </c>
      <c r="D133" s="7">
        <f t="shared" si="1"/>
        <v>809.03645617830296</v>
      </c>
    </row>
    <row r="134" spans="1:4" x14ac:dyDescent="0.25">
      <c r="A134" s="5" t="s">
        <v>89</v>
      </c>
      <c r="B134" s="11">
        <v>564.29285257331514</v>
      </c>
      <c r="C134" s="11">
        <v>300.65640340956224</v>
      </c>
      <c r="D134" s="7">
        <f t="shared" si="1"/>
        <v>864.94925598287739</v>
      </c>
    </row>
    <row r="135" spans="1:4" x14ac:dyDescent="0.25">
      <c r="A135" s="5" t="s">
        <v>4</v>
      </c>
      <c r="B135" s="11">
        <v>787.5748912083543</v>
      </c>
      <c r="C135" s="11">
        <v>2.8280737284236923</v>
      </c>
      <c r="D135" s="7">
        <f t="shared" si="1"/>
        <v>790.40296493677795</v>
      </c>
    </row>
    <row r="136" spans="1:4" x14ac:dyDescent="0.25">
      <c r="A136" s="5" t="s">
        <v>150</v>
      </c>
      <c r="B136" s="11">
        <v>788.73996462480943</v>
      </c>
      <c r="C136" s="11">
        <v>0</v>
      </c>
      <c r="D136" s="7">
        <f t="shared" si="1"/>
        <v>788.73996462480943</v>
      </c>
    </row>
    <row r="137" spans="1:4" x14ac:dyDescent="0.25">
      <c r="A137" s="5" t="s">
        <v>222</v>
      </c>
      <c r="B137" s="11">
        <v>757.71813855091671</v>
      </c>
      <c r="C137" s="11">
        <v>0</v>
      </c>
      <c r="D137" s="7">
        <f t="shared" si="1"/>
        <v>757.71813855091671</v>
      </c>
    </row>
    <row r="138" spans="1:4" x14ac:dyDescent="0.25">
      <c r="A138" s="5" t="s">
        <v>66</v>
      </c>
      <c r="B138" s="11">
        <v>706.50216670033819</v>
      </c>
      <c r="C138" s="11">
        <v>6.7826069444889031E-2</v>
      </c>
      <c r="D138" s="7">
        <f t="shared" si="1"/>
        <v>706.56999276978308</v>
      </c>
    </row>
    <row r="139" spans="1:4" x14ac:dyDescent="0.25">
      <c r="A139" s="5" t="s">
        <v>226</v>
      </c>
      <c r="B139" s="11">
        <v>665.4592629151</v>
      </c>
      <c r="C139" s="11">
        <v>0</v>
      </c>
      <c r="D139" s="7">
        <f t="shared" ref="D139:D202" si="2">SUM(B139:C139)</f>
        <v>665.4592629151</v>
      </c>
    </row>
    <row r="140" spans="1:4" x14ac:dyDescent="0.25">
      <c r="A140" s="5" t="s">
        <v>153</v>
      </c>
      <c r="B140" s="11">
        <v>659.1795748754904</v>
      </c>
      <c r="C140" s="11">
        <v>0</v>
      </c>
      <c r="D140" s="7">
        <f t="shared" si="2"/>
        <v>659.1795748754904</v>
      </c>
    </row>
    <row r="141" spans="1:4" x14ac:dyDescent="0.25">
      <c r="A141" s="5" t="s">
        <v>15</v>
      </c>
      <c r="B141" s="11">
        <v>593.3952507205338</v>
      </c>
      <c r="C141" s="11">
        <v>3.7972283137131024E-2</v>
      </c>
      <c r="D141" s="7">
        <f t="shared" si="2"/>
        <v>593.43322300367095</v>
      </c>
    </row>
    <row r="142" spans="1:4" x14ac:dyDescent="0.25">
      <c r="A142" s="5" t="s">
        <v>31</v>
      </c>
      <c r="B142" s="11">
        <v>65.0272639969468</v>
      </c>
      <c r="C142" s="11">
        <v>698.69661074562077</v>
      </c>
      <c r="D142" s="7">
        <f t="shared" si="2"/>
        <v>763.72387474256755</v>
      </c>
    </row>
    <row r="143" spans="1:4" x14ac:dyDescent="0.25">
      <c r="A143" s="5" t="s">
        <v>193</v>
      </c>
      <c r="B143" s="11">
        <v>588.03416022700367</v>
      </c>
      <c r="C143" s="11">
        <v>0</v>
      </c>
      <c r="D143" s="7">
        <f t="shared" si="2"/>
        <v>588.03416022700367</v>
      </c>
    </row>
    <row r="144" spans="1:4" x14ac:dyDescent="0.25">
      <c r="A144" s="5" t="s">
        <v>49</v>
      </c>
      <c r="B144" s="11">
        <v>555.86466017351597</v>
      </c>
      <c r="C144" s="11">
        <v>0</v>
      </c>
      <c r="D144" s="7">
        <f t="shared" si="2"/>
        <v>555.86466017351597</v>
      </c>
    </row>
    <row r="145" spans="1:4" x14ac:dyDescent="0.25">
      <c r="A145" s="5" t="s">
        <v>234</v>
      </c>
      <c r="B145" s="11">
        <v>503.94982709418298</v>
      </c>
      <c r="C145" s="11">
        <v>45.563258198254935</v>
      </c>
      <c r="D145" s="7">
        <f t="shared" si="2"/>
        <v>549.51308529243795</v>
      </c>
    </row>
    <row r="146" spans="1:4" x14ac:dyDescent="0.25">
      <c r="A146" s="5" t="s">
        <v>29</v>
      </c>
      <c r="B146" s="11">
        <v>9.885114326211843</v>
      </c>
      <c r="C146" s="11">
        <v>698.69661074562077</v>
      </c>
      <c r="D146" s="7">
        <f t="shared" si="2"/>
        <v>708.58172507183258</v>
      </c>
    </row>
    <row r="147" spans="1:4" x14ac:dyDescent="0.25">
      <c r="A147" s="5" t="s">
        <v>24</v>
      </c>
      <c r="B147" s="11">
        <v>0</v>
      </c>
      <c r="C147" s="11">
        <v>698.69661074562077</v>
      </c>
      <c r="D147" s="7">
        <f t="shared" si="2"/>
        <v>698.69661074562077</v>
      </c>
    </row>
    <row r="148" spans="1:4" x14ac:dyDescent="0.25">
      <c r="A148" s="5" t="s">
        <v>26</v>
      </c>
      <c r="B148" s="11">
        <v>0</v>
      </c>
      <c r="C148" s="11">
        <v>698.69661074562077</v>
      </c>
      <c r="D148" s="7">
        <f t="shared" si="2"/>
        <v>698.69661074562077</v>
      </c>
    </row>
    <row r="149" spans="1:4" x14ac:dyDescent="0.25">
      <c r="A149" s="5" t="s">
        <v>32</v>
      </c>
      <c r="B149" s="11">
        <v>0</v>
      </c>
      <c r="C149" s="11">
        <v>698.69661074562077</v>
      </c>
      <c r="D149" s="7">
        <f t="shared" si="2"/>
        <v>698.69661074562077</v>
      </c>
    </row>
    <row r="150" spans="1:4" x14ac:dyDescent="0.25">
      <c r="A150" s="5" t="s">
        <v>33</v>
      </c>
      <c r="B150" s="11">
        <v>0</v>
      </c>
      <c r="C150" s="11">
        <v>698.69661074562077</v>
      </c>
      <c r="D150" s="7">
        <f t="shared" si="2"/>
        <v>698.69661074562077</v>
      </c>
    </row>
    <row r="151" spans="1:4" x14ac:dyDescent="0.25">
      <c r="A151" s="5" t="s">
        <v>41</v>
      </c>
      <c r="B151" s="11">
        <v>0</v>
      </c>
      <c r="C151" s="11">
        <v>698.69661074562077</v>
      </c>
      <c r="D151" s="7">
        <f t="shared" si="2"/>
        <v>698.69661074562077</v>
      </c>
    </row>
    <row r="152" spans="1:4" x14ac:dyDescent="0.25">
      <c r="A152" s="5" t="s">
        <v>47</v>
      </c>
      <c r="B152" s="11">
        <v>0</v>
      </c>
      <c r="C152" s="11">
        <v>698.69661074562077</v>
      </c>
      <c r="D152" s="7">
        <f t="shared" si="2"/>
        <v>698.69661074562077</v>
      </c>
    </row>
    <row r="153" spans="1:4" x14ac:dyDescent="0.25">
      <c r="A153" s="5" t="s">
        <v>48</v>
      </c>
      <c r="B153" s="11">
        <v>0</v>
      </c>
      <c r="C153" s="11">
        <v>698.69661074562077</v>
      </c>
      <c r="D153" s="7">
        <f t="shared" si="2"/>
        <v>698.69661074562077</v>
      </c>
    </row>
    <row r="154" spans="1:4" x14ac:dyDescent="0.25">
      <c r="A154" s="5" t="s">
        <v>35</v>
      </c>
      <c r="B154" s="11">
        <v>0</v>
      </c>
      <c r="C154" s="11">
        <v>698.69661074562077</v>
      </c>
      <c r="D154" s="7">
        <f t="shared" si="2"/>
        <v>698.69661074562077</v>
      </c>
    </row>
    <row r="155" spans="1:4" x14ac:dyDescent="0.25">
      <c r="A155" s="5" t="s">
        <v>36</v>
      </c>
      <c r="B155" s="11">
        <v>0</v>
      </c>
      <c r="C155" s="11">
        <v>698.69661074562077</v>
      </c>
      <c r="D155" s="7">
        <f t="shared" si="2"/>
        <v>698.69661074562077</v>
      </c>
    </row>
    <row r="156" spans="1:4" x14ac:dyDescent="0.25">
      <c r="A156" s="5" t="s">
        <v>37</v>
      </c>
      <c r="B156" s="11">
        <v>0</v>
      </c>
      <c r="C156" s="11">
        <v>698.69661074562077</v>
      </c>
      <c r="D156" s="7">
        <f t="shared" si="2"/>
        <v>698.69661074562077</v>
      </c>
    </row>
    <row r="157" spans="1:4" x14ac:dyDescent="0.25">
      <c r="A157" s="5" t="s">
        <v>20</v>
      </c>
      <c r="B157" s="11">
        <v>0</v>
      </c>
      <c r="C157" s="11">
        <v>698.69661074562077</v>
      </c>
      <c r="D157" s="7">
        <f t="shared" si="2"/>
        <v>698.69661074562077</v>
      </c>
    </row>
    <row r="158" spans="1:4" x14ac:dyDescent="0.25">
      <c r="A158" s="5" t="s">
        <v>21</v>
      </c>
      <c r="B158" s="11">
        <v>0</v>
      </c>
      <c r="C158" s="11">
        <v>698.69661074562077</v>
      </c>
      <c r="D158" s="7">
        <f t="shared" si="2"/>
        <v>698.69661074562077</v>
      </c>
    </row>
    <row r="159" spans="1:4" x14ac:dyDescent="0.25">
      <c r="A159" s="5" t="s">
        <v>22</v>
      </c>
      <c r="B159" s="11">
        <v>0</v>
      </c>
      <c r="C159" s="11">
        <v>698.69661074562077</v>
      </c>
      <c r="D159" s="7">
        <f t="shared" si="2"/>
        <v>698.69661074562077</v>
      </c>
    </row>
    <row r="160" spans="1:4" x14ac:dyDescent="0.25">
      <c r="A160" s="5" t="s">
        <v>23</v>
      </c>
      <c r="B160" s="11">
        <v>0</v>
      </c>
      <c r="C160" s="11">
        <v>698.69661074562077</v>
      </c>
      <c r="D160" s="7">
        <f t="shared" si="2"/>
        <v>698.69661074562077</v>
      </c>
    </row>
    <row r="161" spans="1:4" x14ac:dyDescent="0.25">
      <c r="A161" s="5" t="s">
        <v>25</v>
      </c>
      <c r="B161" s="11">
        <v>0</v>
      </c>
      <c r="C161" s="11">
        <v>698.69661074562077</v>
      </c>
      <c r="D161" s="7">
        <f t="shared" si="2"/>
        <v>698.69661074562077</v>
      </c>
    </row>
    <row r="162" spans="1:4" x14ac:dyDescent="0.25">
      <c r="A162" s="5" t="s">
        <v>27</v>
      </c>
      <c r="B162" s="11">
        <v>0</v>
      </c>
      <c r="C162" s="11">
        <v>698.69661074562077</v>
      </c>
      <c r="D162" s="7">
        <f t="shared" si="2"/>
        <v>698.69661074562077</v>
      </c>
    </row>
    <row r="163" spans="1:4" x14ac:dyDescent="0.25">
      <c r="A163" s="5" t="s">
        <v>28</v>
      </c>
      <c r="B163" s="11">
        <v>0</v>
      </c>
      <c r="C163" s="11">
        <v>698.69661074562077</v>
      </c>
      <c r="D163" s="7">
        <f t="shared" si="2"/>
        <v>698.69661074562077</v>
      </c>
    </row>
    <row r="164" spans="1:4" x14ac:dyDescent="0.25">
      <c r="A164" s="5" t="s">
        <v>30</v>
      </c>
      <c r="B164" s="11">
        <v>0</v>
      </c>
      <c r="C164" s="11">
        <v>698.69661074562077</v>
      </c>
      <c r="D164" s="7">
        <f t="shared" si="2"/>
        <v>698.69661074562077</v>
      </c>
    </row>
    <row r="165" spans="1:4" x14ac:dyDescent="0.25">
      <c r="A165" s="5" t="s">
        <v>34</v>
      </c>
      <c r="B165" s="11">
        <v>0</v>
      </c>
      <c r="C165" s="11">
        <v>698.69661074562077</v>
      </c>
      <c r="D165" s="7">
        <f t="shared" si="2"/>
        <v>698.69661074562077</v>
      </c>
    </row>
    <row r="166" spans="1:4" x14ac:dyDescent="0.25">
      <c r="A166" s="5" t="s">
        <v>38</v>
      </c>
      <c r="B166" s="11">
        <v>0</v>
      </c>
      <c r="C166" s="11">
        <v>698.69661074562077</v>
      </c>
      <c r="D166" s="7">
        <f t="shared" si="2"/>
        <v>698.69661074562077</v>
      </c>
    </row>
    <row r="167" spans="1:4" x14ac:dyDescent="0.25">
      <c r="A167" s="5" t="s">
        <v>39</v>
      </c>
      <c r="B167" s="11">
        <v>0</v>
      </c>
      <c r="C167" s="11">
        <v>698.69661074562077</v>
      </c>
      <c r="D167" s="7">
        <f t="shared" si="2"/>
        <v>698.69661074562077</v>
      </c>
    </row>
    <row r="168" spans="1:4" x14ac:dyDescent="0.25">
      <c r="A168" s="5" t="s">
        <v>40</v>
      </c>
      <c r="B168" s="11">
        <v>0</v>
      </c>
      <c r="C168" s="11">
        <v>698.69661074562077</v>
      </c>
      <c r="D168" s="7">
        <f t="shared" si="2"/>
        <v>698.69661074562077</v>
      </c>
    </row>
    <row r="169" spans="1:4" x14ac:dyDescent="0.25">
      <c r="A169" s="5" t="s">
        <v>42</v>
      </c>
      <c r="B169" s="11">
        <v>0</v>
      </c>
      <c r="C169" s="11">
        <v>698.69661074562077</v>
      </c>
      <c r="D169" s="7">
        <f t="shared" si="2"/>
        <v>698.69661074562077</v>
      </c>
    </row>
    <row r="170" spans="1:4" x14ac:dyDescent="0.25">
      <c r="A170" s="5" t="s">
        <v>43</v>
      </c>
      <c r="B170" s="11">
        <v>0</v>
      </c>
      <c r="C170" s="11">
        <v>698.69661074562077</v>
      </c>
      <c r="D170" s="7">
        <f t="shared" si="2"/>
        <v>698.69661074562077</v>
      </c>
    </row>
    <row r="171" spans="1:4" x14ac:dyDescent="0.25">
      <c r="A171" s="5" t="s">
        <v>44</v>
      </c>
      <c r="B171" s="11">
        <v>0</v>
      </c>
      <c r="C171" s="11">
        <v>698.69661074562077</v>
      </c>
      <c r="D171" s="7">
        <f t="shared" si="2"/>
        <v>698.69661074562077</v>
      </c>
    </row>
    <row r="172" spans="1:4" x14ac:dyDescent="0.25">
      <c r="A172" s="5" t="s">
        <v>46</v>
      </c>
      <c r="B172" s="11">
        <v>0</v>
      </c>
      <c r="C172" s="11">
        <v>698.69661074562077</v>
      </c>
      <c r="D172" s="7">
        <f t="shared" si="2"/>
        <v>698.69661074562077</v>
      </c>
    </row>
    <row r="173" spans="1:4" x14ac:dyDescent="0.25">
      <c r="A173" s="5" t="s">
        <v>161</v>
      </c>
      <c r="B173" s="11">
        <v>509.72057833159937</v>
      </c>
      <c r="C173" s="11">
        <v>0</v>
      </c>
      <c r="D173" s="7">
        <f t="shared" si="2"/>
        <v>509.72057833159937</v>
      </c>
    </row>
    <row r="174" spans="1:4" x14ac:dyDescent="0.25">
      <c r="A174" s="5" t="s">
        <v>265</v>
      </c>
      <c r="B174" s="11">
        <v>505.49952419040494</v>
      </c>
      <c r="C174" s="11">
        <v>0</v>
      </c>
      <c r="D174" s="7">
        <f t="shared" si="2"/>
        <v>505.49952419040494</v>
      </c>
    </row>
    <row r="175" spans="1:4" x14ac:dyDescent="0.25">
      <c r="A175" s="5" t="s">
        <v>261</v>
      </c>
      <c r="B175" s="11">
        <v>499.72638423005981</v>
      </c>
      <c r="C175" s="11">
        <v>0</v>
      </c>
      <c r="D175" s="7">
        <f t="shared" si="2"/>
        <v>499.72638423005981</v>
      </c>
    </row>
    <row r="176" spans="1:4" x14ac:dyDescent="0.25">
      <c r="A176" s="5" t="s">
        <v>255</v>
      </c>
      <c r="B176" s="11">
        <v>497.94944153072566</v>
      </c>
      <c r="C176" s="11">
        <v>0</v>
      </c>
      <c r="D176" s="7">
        <f t="shared" si="2"/>
        <v>497.94944153072566</v>
      </c>
    </row>
    <row r="177" spans="1:4" x14ac:dyDescent="0.25">
      <c r="A177" s="5" t="s">
        <v>270</v>
      </c>
      <c r="B177" s="11">
        <v>492.75318077693436</v>
      </c>
      <c r="C177" s="11">
        <v>0</v>
      </c>
      <c r="D177" s="7">
        <f t="shared" si="2"/>
        <v>492.75318077693436</v>
      </c>
    </row>
    <row r="178" spans="1:4" x14ac:dyDescent="0.25">
      <c r="A178" s="5" t="s">
        <v>249</v>
      </c>
      <c r="B178" s="11">
        <v>487.73326120725972</v>
      </c>
      <c r="C178" s="11">
        <v>0</v>
      </c>
      <c r="D178" s="7">
        <f t="shared" si="2"/>
        <v>487.73326120725972</v>
      </c>
    </row>
    <row r="179" spans="1:4" x14ac:dyDescent="0.25">
      <c r="A179" s="5" t="s">
        <v>253</v>
      </c>
      <c r="B179" s="11">
        <v>487.73326120725972</v>
      </c>
      <c r="C179" s="11">
        <v>0</v>
      </c>
      <c r="D179" s="7">
        <f t="shared" si="2"/>
        <v>487.73326120725972</v>
      </c>
    </row>
    <row r="180" spans="1:4" x14ac:dyDescent="0.25">
      <c r="A180" s="5" t="s">
        <v>254</v>
      </c>
      <c r="B180" s="11">
        <v>486.46980226516808</v>
      </c>
      <c r="C180" s="11">
        <v>0</v>
      </c>
      <c r="D180" s="7">
        <f t="shared" si="2"/>
        <v>486.46980226516808</v>
      </c>
    </row>
    <row r="181" spans="1:4" x14ac:dyDescent="0.25">
      <c r="A181" s="5" t="s">
        <v>259</v>
      </c>
      <c r="B181" s="11">
        <v>486.46980226516808</v>
      </c>
      <c r="C181" s="11">
        <v>0</v>
      </c>
      <c r="D181" s="7">
        <f t="shared" si="2"/>
        <v>486.46980226516808</v>
      </c>
    </row>
    <row r="182" spans="1:4" x14ac:dyDescent="0.25">
      <c r="A182" s="5" t="s">
        <v>267</v>
      </c>
      <c r="B182" s="11">
        <v>485.76361771480248</v>
      </c>
      <c r="C182" s="11">
        <v>0</v>
      </c>
      <c r="D182" s="7">
        <f t="shared" si="2"/>
        <v>485.76361771480248</v>
      </c>
    </row>
    <row r="183" spans="1:4" x14ac:dyDescent="0.25">
      <c r="A183" s="5" t="s">
        <v>227</v>
      </c>
      <c r="B183" s="11">
        <v>372.92128422994324</v>
      </c>
      <c r="C183" s="11">
        <v>149.32179460994902</v>
      </c>
      <c r="D183" s="7">
        <f t="shared" si="2"/>
        <v>522.24307883989229</v>
      </c>
    </row>
    <row r="184" spans="1:4" x14ac:dyDescent="0.25">
      <c r="A184" s="5" t="s">
        <v>264</v>
      </c>
      <c r="B184" s="11">
        <v>472.9250989314686</v>
      </c>
      <c r="C184" s="11">
        <v>0</v>
      </c>
      <c r="D184" s="7">
        <f t="shared" si="2"/>
        <v>472.9250989314686</v>
      </c>
    </row>
    <row r="185" spans="1:4" x14ac:dyDescent="0.25">
      <c r="A185" s="5" t="s">
        <v>316</v>
      </c>
      <c r="B185" s="11">
        <v>467.15974589356608</v>
      </c>
      <c r="C185" s="11">
        <v>0</v>
      </c>
      <c r="D185" s="7">
        <f t="shared" si="2"/>
        <v>467.15974589356608</v>
      </c>
    </row>
    <row r="186" spans="1:4" x14ac:dyDescent="0.25">
      <c r="A186" s="5" t="s">
        <v>260</v>
      </c>
      <c r="B186" s="11">
        <v>453.64028916108595</v>
      </c>
      <c r="C186" s="11">
        <v>0</v>
      </c>
      <c r="D186" s="7">
        <f t="shared" si="2"/>
        <v>453.64028916108595</v>
      </c>
    </row>
    <row r="187" spans="1:4" x14ac:dyDescent="0.25">
      <c r="A187" s="5" t="s">
        <v>92</v>
      </c>
      <c r="B187" s="11">
        <v>438.55910266447194</v>
      </c>
      <c r="C187" s="11">
        <v>0.94398415039275307</v>
      </c>
      <c r="D187" s="7">
        <f t="shared" si="2"/>
        <v>439.50308681486467</v>
      </c>
    </row>
    <row r="188" spans="1:4" x14ac:dyDescent="0.25">
      <c r="A188" s="5" t="s">
        <v>300</v>
      </c>
      <c r="B188" s="11">
        <v>193.529271382209</v>
      </c>
      <c r="C188" s="11">
        <v>314.64627116945223</v>
      </c>
      <c r="D188" s="7">
        <f t="shared" si="2"/>
        <v>508.17554255166124</v>
      </c>
    </row>
    <row r="189" spans="1:4" x14ac:dyDescent="0.25">
      <c r="A189" s="5" t="s">
        <v>251</v>
      </c>
      <c r="B189" s="11">
        <v>424.7795606270343</v>
      </c>
      <c r="C189" s="11">
        <v>0</v>
      </c>
      <c r="D189" s="7">
        <f t="shared" si="2"/>
        <v>424.7795606270343</v>
      </c>
    </row>
    <row r="190" spans="1:4" x14ac:dyDescent="0.25">
      <c r="A190" s="5" t="s">
        <v>60</v>
      </c>
      <c r="B190" s="11">
        <v>418.79728692657437</v>
      </c>
      <c r="C190" s="11">
        <v>0.11609347308483361</v>
      </c>
      <c r="D190" s="7">
        <f t="shared" si="2"/>
        <v>418.91338039965922</v>
      </c>
    </row>
    <row r="191" spans="1:4" x14ac:dyDescent="0.25">
      <c r="A191" s="5" t="s">
        <v>256</v>
      </c>
      <c r="B191" s="11">
        <v>417.92097658629234</v>
      </c>
      <c r="C191" s="11">
        <v>0</v>
      </c>
      <c r="D191" s="7">
        <f t="shared" si="2"/>
        <v>417.92097658629234</v>
      </c>
    </row>
    <row r="192" spans="1:4" x14ac:dyDescent="0.25">
      <c r="A192" s="5" t="s">
        <v>258</v>
      </c>
      <c r="B192" s="11">
        <v>395.03514080838721</v>
      </c>
      <c r="C192" s="11">
        <v>0</v>
      </c>
      <c r="D192" s="7">
        <f t="shared" si="2"/>
        <v>395.03514080838721</v>
      </c>
    </row>
    <row r="193" spans="1:4" x14ac:dyDescent="0.25">
      <c r="A193" s="5" t="s">
        <v>128</v>
      </c>
      <c r="B193" s="11">
        <v>378.02975155845456</v>
      </c>
      <c r="C193" s="11">
        <v>14.260753468038132</v>
      </c>
      <c r="D193" s="7">
        <f t="shared" si="2"/>
        <v>392.29050502649272</v>
      </c>
    </row>
    <row r="194" spans="1:4" x14ac:dyDescent="0.25">
      <c r="A194" s="5" t="s">
        <v>378</v>
      </c>
      <c r="B194" s="11">
        <v>376.4011401715241</v>
      </c>
      <c r="C194" s="11">
        <v>0</v>
      </c>
      <c r="D194" s="7">
        <f t="shared" si="2"/>
        <v>376.4011401715241</v>
      </c>
    </row>
    <row r="195" spans="1:4" x14ac:dyDescent="0.25">
      <c r="A195" s="5" t="s">
        <v>138</v>
      </c>
      <c r="B195" s="11">
        <v>98.796564086248523</v>
      </c>
      <c r="C195" s="11">
        <v>359.67217124802829</v>
      </c>
      <c r="D195" s="7">
        <f t="shared" si="2"/>
        <v>458.4687353342768</v>
      </c>
    </row>
    <row r="196" spans="1:4" x14ac:dyDescent="0.25">
      <c r="A196" s="5" t="s">
        <v>252</v>
      </c>
      <c r="B196" s="11">
        <v>366.7108665360592</v>
      </c>
      <c r="C196" s="11">
        <v>0</v>
      </c>
      <c r="D196" s="7">
        <f t="shared" si="2"/>
        <v>366.7108665360592</v>
      </c>
    </row>
    <row r="197" spans="1:4" x14ac:dyDescent="0.25">
      <c r="A197" s="5" t="s">
        <v>257</v>
      </c>
      <c r="B197" s="11">
        <v>366.7108665360592</v>
      </c>
      <c r="C197" s="11">
        <v>0</v>
      </c>
      <c r="D197" s="7">
        <f t="shared" si="2"/>
        <v>366.7108665360592</v>
      </c>
    </row>
    <row r="198" spans="1:4" x14ac:dyDescent="0.25">
      <c r="A198" s="5" t="s">
        <v>263</v>
      </c>
      <c r="B198" s="11">
        <v>366.7108665360592</v>
      </c>
      <c r="C198" s="11">
        <v>0</v>
      </c>
      <c r="D198" s="7">
        <f t="shared" si="2"/>
        <v>366.7108665360592</v>
      </c>
    </row>
    <row r="199" spans="1:4" x14ac:dyDescent="0.25">
      <c r="A199" s="5" t="s">
        <v>379</v>
      </c>
      <c r="B199" s="11">
        <v>355.19307318398171</v>
      </c>
      <c r="C199" s="11">
        <v>0</v>
      </c>
      <c r="D199" s="7">
        <f t="shared" si="2"/>
        <v>355.19307318398171</v>
      </c>
    </row>
    <row r="200" spans="1:4" x14ac:dyDescent="0.25">
      <c r="A200" s="5" t="s">
        <v>51</v>
      </c>
      <c r="B200" s="11">
        <v>352.29210014746462</v>
      </c>
      <c r="C200" s="11">
        <v>2.5706854001013454E-2</v>
      </c>
      <c r="D200" s="7">
        <f t="shared" si="2"/>
        <v>352.31780700146561</v>
      </c>
    </row>
    <row r="201" spans="1:4" x14ac:dyDescent="0.25">
      <c r="A201" s="5" t="s">
        <v>262</v>
      </c>
      <c r="B201" s="11">
        <v>352.25788011997929</v>
      </c>
      <c r="C201" s="11">
        <v>0</v>
      </c>
      <c r="D201" s="7">
        <f t="shared" si="2"/>
        <v>352.25788011997929</v>
      </c>
    </row>
    <row r="202" spans="1:4" x14ac:dyDescent="0.25">
      <c r="A202" s="5" t="s">
        <v>133</v>
      </c>
      <c r="B202" s="11">
        <v>0</v>
      </c>
      <c r="C202" s="11">
        <v>458.62708855921829</v>
      </c>
      <c r="D202" s="7">
        <f t="shared" si="2"/>
        <v>458.62708855921829</v>
      </c>
    </row>
    <row r="203" spans="1:4" x14ac:dyDescent="0.25">
      <c r="A203" s="5" t="s">
        <v>139</v>
      </c>
      <c r="B203" s="11">
        <v>0</v>
      </c>
      <c r="C203" s="11">
        <v>458.62708855921829</v>
      </c>
      <c r="D203" s="7">
        <f t="shared" ref="D203:D266" si="3">SUM(B203:C203)</f>
        <v>458.62708855921829</v>
      </c>
    </row>
    <row r="204" spans="1:4" x14ac:dyDescent="0.25">
      <c r="A204" s="5" t="s">
        <v>134</v>
      </c>
      <c r="B204" s="11">
        <v>0</v>
      </c>
      <c r="C204" s="11">
        <v>458.62708855921829</v>
      </c>
      <c r="D204" s="7">
        <f t="shared" si="3"/>
        <v>458.62708855921829</v>
      </c>
    </row>
    <row r="205" spans="1:4" x14ac:dyDescent="0.25">
      <c r="A205" s="5" t="s">
        <v>341</v>
      </c>
      <c r="B205" s="11">
        <v>341.69288600697132</v>
      </c>
      <c r="C205" s="11">
        <v>0</v>
      </c>
      <c r="D205" s="7">
        <f t="shared" si="3"/>
        <v>341.69288600697132</v>
      </c>
    </row>
    <row r="206" spans="1:4" x14ac:dyDescent="0.25">
      <c r="A206" s="5" t="s">
        <v>317</v>
      </c>
      <c r="B206" s="11">
        <v>334.02285907337966</v>
      </c>
      <c r="C206" s="11">
        <v>0</v>
      </c>
      <c r="D206" s="7">
        <f t="shared" si="3"/>
        <v>334.02285907337966</v>
      </c>
    </row>
    <row r="207" spans="1:4" x14ac:dyDescent="0.25">
      <c r="A207" s="5" t="s">
        <v>296</v>
      </c>
      <c r="B207" s="11">
        <v>325.53237915167978</v>
      </c>
      <c r="C207" s="11">
        <v>0</v>
      </c>
      <c r="D207" s="7">
        <f t="shared" si="3"/>
        <v>325.53237915167978</v>
      </c>
    </row>
    <row r="208" spans="1:4" x14ac:dyDescent="0.25">
      <c r="A208" s="5" t="s">
        <v>80</v>
      </c>
      <c r="B208" s="11">
        <v>325.53237915167978</v>
      </c>
      <c r="C208" s="11">
        <v>0</v>
      </c>
      <c r="D208" s="7">
        <f t="shared" si="3"/>
        <v>325.53237915167978</v>
      </c>
    </row>
    <row r="209" spans="1:4" x14ac:dyDescent="0.25">
      <c r="A209" s="5" t="s">
        <v>369</v>
      </c>
      <c r="B209" s="11">
        <v>310.49790633208107</v>
      </c>
      <c r="C209" s="11">
        <v>0.29561850525964795</v>
      </c>
      <c r="D209" s="7">
        <f t="shared" si="3"/>
        <v>310.79352483734073</v>
      </c>
    </row>
    <row r="210" spans="1:4" x14ac:dyDescent="0.25">
      <c r="A210" s="5" t="s">
        <v>318</v>
      </c>
      <c r="B210" s="11">
        <v>308.01592367878476</v>
      </c>
      <c r="C210" s="11">
        <v>0</v>
      </c>
      <c r="D210" s="7">
        <f t="shared" si="3"/>
        <v>308.01592367878476</v>
      </c>
    </row>
    <row r="211" spans="1:4" x14ac:dyDescent="0.25">
      <c r="A211" s="5" t="s">
        <v>299</v>
      </c>
      <c r="B211" s="11">
        <v>298.33648311133982</v>
      </c>
      <c r="C211" s="11">
        <v>0</v>
      </c>
      <c r="D211" s="7">
        <f t="shared" si="3"/>
        <v>298.33648311133982</v>
      </c>
    </row>
    <row r="212" spans="1:4" x14ac:dyDescent="0.25">
      <c r="A212" s="5" t="s">
        <v>204</v>
      </c>
      <c r="B212" s="11">
        <v>295.66003169564726</v>
      </c>
      <c r="C212" s="11">
        <v>0</v>
      </c>
      <c r="D212" s="7">
        <f t="shared" si="3"/>
        <v>295.66003169564726</v>
      </c>
    </row>
    <row r="213" spans="1:4" x14ac:dyDescent="0.25">
      <c r="A213" s="5" t="s">
        <v>314</v>
      </c>
      <c r="B213" s="11">
        <v>289.06381429502864</v>
      </c>
      <c r="C213" s="11">
        <v>0</v>
      </c>
      <c r="D213" s="7">
        <f t="shared" si="3"/>
        <v>289.06381429502864</v>
      </c>
    </row>
    <row r="214" spans="1:4" x14ac:dyDescent="0.25">
      <c r="A214" s="5" t="s">
        <v>380</v>
      </c>
      <c r="B214" s="11">
        <v>287.04714543912149</v>
      </c>
      <c r="C214" s="11">
        <v>0</v>
      </c>
      <c r="D214" s="7">
        <f t="shared" si="3"/>
        <v>287.04714543912149</v>
      </c>
    </row>
    <row r="215" spans="1:4" x14ac:dyDescent="0.25">
      <c r="A215" s="5" t="s">
        <v>359</v>
      </c>
      <c r="B215" s="11">
        <v>282.47809994149901</v>
      </c>
      <c r="C215" s="11">
        <v>0</v>
      </c>
      <c r="D215" s="7">
        <f t="shared" si="3"/>
        <v>282.47809994149901</v>
      </c>
    </row>
    <row r="216" spans="1:4" x14ac:dyDescent="0.25">
      <c r="A216" s="5" t="s">
        <v>312</v>
      </c>
      <c r="B216" s="11">
        <v>278.8545067884109</v>
      </c>
      <c r="C216" s="11">
        <v>0</v>
      </c>
      <c r="D216" s="7">
        <f t="shared" si="3"/>
        <v>278.8545067884109</v>
      </c>
    </row>
    <row r="217" spans="1:4" x14ac:dyDescent="0.25">
      <c r="A217" s="5" t="s">
        <v>321</v>
      </c>
      <c r="B217" s="11">
        <v>266.30172065095599</v>
      </c>
      <c r="C217" s="11">
        <v>3.1665077623876763</v>
      </c>
      <c r="D217" s="7">
        <f t="shared" si="3"/>
        <v>269.46822841334364</v>
      </c>
    </row>
    <row r="218" spans="1:4" x14ac:dyDescent="0.25">
      <c r="A218" s="5" t="s">
        <v>309</v>
      </c>
      <c r="B218" s="11">
        <v>266.99018098195734</v>
      </c>
      <c r="C218" s="11">
        <v>0</v>
      </c>
      <c r="D218" s="7">
        <f t="shared" si="3"/>
        <v>266.99018098195734</v>
      </c>
    </row>
    <row r="219" spans="1:4" x14ac:dyDescent="0.25">
      <c r="A219" s="5" t="s">
        <v>374</v>
      </c>
      <c r="B219" s="11">
        <v>260.84752758589963</v>
      </c>
      <c r="C219" s="11">
        <v>0</v>
      </c>
      <c r="D219" s="7">
        <f t="shared" si="3"/>
        <v>260.84752758589963</v>
      </c>
    </row>
    <row r="220" spans="1:4" x14ac:dyDescent="0.25">
      <c r="A220" s="5" t="s">
        <v>327</v>
      </c>
      <c r="B220" s="11">
        <v>253.93980709543513</v>
      </c>
      <c r="C220" s="11">
        <v>0</v>
      </c>
      <c r="D220" s="7">
        <f t="shared" si="3"/>
        <v>253.93980709543513</v>
      </c>
    </row>
    <row r="221" spans="1:4" x14ac:dyDescent="0.25">
      <c r="A221" s="5" t="s">
        <v>346</v>
      </c>
      <c r="B221" s="11">
        <v>253.93980709543513</v>
      </c>
      <c r="C221" s="11">
        <v>0</v>
      </c>
      <c r="D221" s="7">
        <f t="shared" si="3"/>
        <v>253.93980709543513</v>
      </c>
    </row>
    <row r="222" spans="1:4" x14ac:dyDescent="0.25">
      <c r="A222" s="5" t="s">
        <v>311</v>
      </c>
      <c r="B222" s="11">
        <v>252.44396627209142</v>
      </c>
      <c r="C222" s="11">
        <v>0</v>
      </c>
      <c r="D222" s="7">
        <f t="shared" si="3"/>
        <v>252.44396627209142</v>
      </c>
    </row>
    <row r="223" spans="1:4" x14ac:dyDescent="0.25">
      <c r="A223" s="5" t="s">
        <v>326</v>
      </c>
      <c r="B223" s="11">
        <v>242.87992826193741</v>
      </c>
      <c r="C223" s="11">
        <v>0</v>
      </c>
      <c r="D223" s="7">
        <f t="shared" si="3"/>
        <v>242.87992826193741</v>
      </c>
    </row>
    <row r="224" spans="1:4" x14ac:dyDescent="0.25">
      <c r="A224" s="5" t="s">
        <v>398</v>
      </c>
      <c r="B224" s="11">
        <v>0</v>
      </c>
      <c r="C224" s="11">
        <v>314.64627116945223</v>
      </c>
      <c r="D224" s="7">
        <f t="shared" si="3"/>
        <v>314.64627116945223</v>
      </c>
    </row>
    <row r="225" spans="1:4" x14ac:dyDescent="0.25">
      <c r="A225" s="5" t="s">
        <v>399</v>
      </c>
      <c r="B225" s="11">
        <v>0</v>
      </c>
      <c r="C225" s="11">
        <v>314.64627116945223</v>
      </c>
      <c r="D225" s="7">
        <f t="shared" si="3"/>
        <v>314.64627116945223</v>
      </c>
    </row>
    <row r="226" spans="1:4" x14ac:dyDescent="0.25">
      <c r="A226" s="5" t="s">
        <v>400</v>
      </c>
      <c r="B226" s="11">
        <v>0</v>
      </c>
      <c r="C226" s="11">
        <v>314.64627116945223</v>
      </c>
      <c r="D226" s="7">
        <f t="shared" si="3"/>
        <v>314.64627116945223</v>
      </c>
    </row>
    <row r="227" spans="1:4" x14ac:dyDescent="0.25">
      <c r="A227" s="5" t="s">
        <v>302</v>
      </c>
      <c r="B227" s="11">
        <v>231.01560245548379</v>
      </c>
      <c r="C227" s="11">
        <v>0</v>
      </c>
      <c r="D227" s="7">
        <f t="shared" si="3"/>
        <v>231.01560245548379</v>
      </c>
    </row>
    <row r="228" spans="1:4" x14ac:dyDescent="0.25">
      <c r="A228" s="5" t="s">
        <v>291</v>
      </c>
      <c r="B228" s="11">
        <v>224.03735701591319</v>
      </c>
      <c r="C228" s="11">
        <v>0</v>
      </c>
      <c r="D228" s="7">
        <f t="shared" si="3"/>
        <v>224.03735701591319</v>
      </c>
    </row>
    <row r="229" spans="1:4" x14ac:dyDescent="0.25">
      <c r="A229" s="5" t="s">
        <v>235</v>
      </c>
      <c r="B229" s="11">
        <v>218.73622294405732</v>
      </c>
      <c r="C229" s="11">
        <v>0</v>
      </c>
      <c r="D229" s="7">
        <f t="shared" si="3"/>
        <v>218.73622294405732</v>
      </c>
    </row>
    <row r="230" spans="1:4" x14ac:dyDescent="0.25">
      <c r="A230" s="5" t="s">
        <v>320</v>
      </c>
      <c r="B230" s="11">
        <v>218.73622294405732</v>
      </c>
      <c r="C230" s="11">
        <v>0</v>
      </c>
      <c r="D230" s="7">
        <f t="shared" si="3"/>
        <v>218.73622294405732</v>
      </c>
    </row>
    <row r="231" spans="1:4" x14ac:dyDescent="0.25">
      <c r="A231" s="5" t="s">
        <v>332</v>
      </c>
      <c r="B231" s="11">
        <v>218.73622294405732</v>
      </c>
      <c r="C231" s="11">
        <v>0</v>
      </c>
      <c r="D231" s="7">
        <f t="shared" si="3"/>
        <v>218.73622294405732</v>
      </c>
    </row>
    <row r="232" spans="1:4" x14ac:dyDescent="0.25">
      <c r="A232" s="5" t="s">
        <v>336</v>
      </c>
      <c r="B232" s="11">
        <v>218.73622294405732</v>
      </c>
      <c r="C232" s="11">
        <v>0</v>
      </c>
      <c r="D232" s="7">
        <f t="shared" si="3"/>
        <v>218.73622294405732</v>
      </c>
    </row>
    <row r="233" spans="1:4" x14ac:dyDescent="0.25">
      <c r="A233" s="5" t="s">
        <v>315</v>
      </c>
      <c r="B233" s="11">
        <v>206.75379940937651</v>
      </c>
      <c r="C233" s="11">
        <v>0</v>
      </c>
      <c r="D233" s="7">
        <f t="shared" si="3"/>
        <v>206.75379940937651</v>
      </c>
    </row>
    <row r="234" spans="1:4" x14ac:dyDescent="0.25">
      <c r="A234" s="5" t="s">
        <v>286</v>
      </c>
      <c r="B234" s="11">
        <v>206.75379940937651</v>
      </c>
      <c r="C234" s="11">
        <v>0</v>
      </c>
      <c r="D234" s="7">
        <f t="shared" si="3"/>
        <v>206.75379940937651</v>
      </c>
    </row>
    <row r="235" spans="1:4" x14ac:dyDescent="0.25">
      <c r="A235" s="5" t="s">
        <v>271</v>
      </c>
      <c r="B235" s="11">
        <v>201.18016234023176</v>
      </c>
      <c r="C235" s="11">
        <v>0</v>
      </c>
      <c r="D235" s="7">
        <f t="shared" si="3"/>
        <v>201.18016234023176</v>
      </c>
    </row>
    <row r="236" spans="1:4" x14ac:dyDescent="0.25">
      <c r="A236" s="5" t="s">
        <v>127</v>
      </c>
      <c r="B236" s="11">
        <v>104.11241290088378</v>
      </c>
      <c r="C236" s="11">
        <v>125.44831279222491</v>
      </c>
      <c r="D236" s="7">
        <f t="shared" si="3"/>
        <v>229.56072569310868</v>
      </c>
    </row>
    <row r="237" spans="1:4" x14ac:dyDescent="0.25">
      <c r="A237" s="5" t="s">
        <v>298</v>
      </c>
      <c r="B237" s="11">
        <v>193.529271382209</v>
      </c>
      <c r="C237" s="11">
        <v>0</v>
      </c>
      <c r="D237" s="7">
        <f t="shared" si="3"/>
        <v>193.529271382209</v>
      </c>
    </row>
    <row r="238" spans="1:4" x14ac:dyDescent="0.25">
      <c r="A238" s="5" t="s">
        <v>303</v>
      </c>
      <c r="B238" s="11">
        <v>193.529271382209</v>
      </c>
      <c r="C238" s="11">
        <v>0</v>
      </c>
      <c r="D238" s="7">
        <f t="shared" si="3"/>
        <v>193.529271382209</v>
      </c>
    </row>
    <row r="239" spans="1:4" x14ac:dyDescent="0.25">
      <c r="A239" s="5" t="s">
        <v>324</v>
      </c>
      <c r="B239" s="11">
        <v>193.529271382209</v>
      </c>
      <c r="C239" s="11">
        <v>0</v>
      </c>
      <c r="D239" s="7">
        <f t="shared" si="3"/>
        <v>193.529271382209</v>
      </c>
    </row>
    <row r="240" spans="1:4" x14ac:dyDescent="0.25">
      <c r="A240" s="5" t="s">
        <v>342</v>
      </c>
      <c r="B240" s="11">
        <v>193.529271382209</v>
      </c>
      <c r="C240" s="11">
        <v>0</v>
      </c>
      <c r="D240" s="7">
        <f t="shared" si="3"/>
        <v>193.529271382209</v>
      </c>
    </row>
    <row r="241" spans="1:4" x14ac:dyDescent="0.25">
      <c r="A241" s="5" t="s">
        <v>208</v>
      </c>
      <c r="B241" s="11">
        <v>193.529271382209</v>
      </c>
      <c r="C241" s="11">
        <v>0</v>
      </c>
      <c r="D241" s="7">
        <f t="shared" si="3"/>
        <v>193.529271382209</v>
      </c>
    </row>
    <row r="242" spans="1:4" x14ac:dyDescent="0.25">
      <c r="A242" s="5" t="s">
        <v>348</v>
      </c>
      <c r="B242" s="11">
        <v>193.529271382209</v>
      </c>
      <c r="C242" s="11">
        <v>0</v>
      </c>
      <c r="D242" s="7">
        <f t="shared" si="3"/>
        <v>193.529271382209</v>
      </c>
    </row>
    <row r="243" spans="1:4" x14ac:dyDescent="0.25">
      <c r="A243" s="5" t="s">
        <v>343</v>
      </c>
      <c r="B243" s="11">
        <v>191.66921579254458</v>
      </c>
      <c r="C243" s="11">
        <v>0</v>
      </c>
      <c r="D243" s="7">
        <f t="shared" si="3"/>
        <v>191.66921579254458</v>
      </c>
    </row>
    <row r="244" spans="1:4" x14ac:dyDescent="0.25">
      <c r="A244" s="5" t="s">
        <v>362</v>
      </c>
      <c r="B244" s="11">
        <v>190.69194000109485</v>
      </c>
      <c r="C244" s="11">
        <v>0</v>
      </c>
      <c r="D244" s="7">
        <f t="shared" si="3"/>
        <v>190.69194000109485</v>
      </c>
    </row>
    <row r="245" spans="1:4" x14ac:dyDescent="0.25">
      <c r="A245" s="5" t="s">
        <v>292</v>
      </c>
      <c r="B245" s="11">
        <v>187.3744648344076</v>
      </c>
      <c r="C245" s="11">
        <v>0</v>
      </c>
      <c r="D245" s="7">
        <f t="shared" si="3"/>
        <v>187.3744648344076</v>
      </c>
    </row>
    <row r="246" spans="1:4" x14ac:dyDescent="0.25">
      <c r="A246" s="5" t="s">
        <v>135</v>
      </c>
      <c r="B246" s="11">
        <v>0</v>
      </c>
      <c r="C246" s="11">
        <v>234.58711734697175</v>
      </c>
      <c r="D246" s="7">
        <f t="shared" si="3"/>
        <v>234.58711734697175</v>
      </c>
    </row>
    <row r="247" spans="1:4" x14ac:dyDescent="0.25">
      <c r="A247" s="5" t="s">
        <v>136</v>
      </c>
      <c r="B247" s="11">
        <v>0</v>
      </c>
      <c r="C247" s="11">
        <v>234.58711734697175</v>
      </c>
      <c r="D247" s="7">
        <f t="shared" si="3"/>
        <v>234.58711734697175</v>
      </c>
    </row>
    <row r="248" spans="1:4" x14ac:dyDescent="0.25">
      <c r="A248" s="5" t="s">
        <v>323</v>
      </c>
      <c r="B248" s="11">
        <v>167.78894837320661</v>
      </c>
      <c r="C248" s="11">
        <v>0</v>
      </c>
      <c r="D248" s="7">
        <f t="shared" si="3"/>
        <v>167.78894837320661</v>
      </c>
    </row>
    <row r="249" spans="1:4" x14ac:dyDescent="0.25">
      <c r="A249" s="5" t="s">
        <v>347</v>
      </c>
      <c r="B249" s="11">
        <v>167.78894837320661</v>
      </c>
      <c r="C249" s="11">
        <v>0</v>
      </c>
      <c r="D249" s="7">
        <f t="shared" si="3"/>
        <v>167.78894837320661</v>
      </c>
    </row>
    <row r="250" spans="1:4" x14ac:dyDescent="0.25">
      <c r="A250" s="5" t="s">
        <v>353</v>
      </c>
      <c r="B250" s="11">
        <v>167.78894837320661</v>
      </c>
      <c r="C250" s="11">
        <v>0</v>
      </c>
      <c r="D250" s="7">
        <f t="shared" si="3"/>
        <v>167.78894837320661</v>
      </c>
    </row>
    <row r="251" spans="1:4" x14ac:dyDescent="0.25">
      <c r="A251" s="5" t="s">
        <v>129</v>
      </c>
      <c r="B251" s="11">
        <v>147.64290969524455</v>
      </c>
      <c r="C251" s="11">
        <v>26.240007547556296</v>
      </c>
      <c r="D251" s="7">
        <f t="shared" si="3"/>
        <v>173.88291724280086</v>
      </c>
    </row>
    <row r="252" spans="1:4" x14ac:dyDescent="0.25">
      <c r="A252" s="5" t="s">
        <v>388</v>
      </c>
      <c r="B252" s="11">
        <v>166.97686377299104</v>
      </c>
      <c r="C252" s="11">
        <v>0</v>
      </c>
      <c r="D252" s="7">
        <f t="shared" si="3"/>
        <v>166.97686377299104</v>
      </c>
    </row>
    <row r="253" spans="1:4" x14ac:dyDescent="0.25">
      <c r="A253" s="5" t="s">
        <v>308</v>
      </c>
      <c r="B253" s="11">
        <v>151.72607794842199</v>
      </c>
      <c r="C253" s="11">
        <v>2.1141308477831862</v>
      </c>
      <c r="D253" s="7">
        <f t="shared" si="3"/>
        <v>153.84020879620516</v>
      </c>
    </row>
    <row r="254" spans="1:4" x14ac:dyDescent="0.25">
      <c r="A254" s="5" t="s">
        <v>361</v>
      </c>
      <c r="B254" s="11">
        <v>152.91756351621046</v>
      </c>
      <c r="C254" s="11">
        <v>0</v>
      </c>
      <c r="D254" s="7">
        <f t="shared" si="3"/>
        <v>152.91756351621046</v>
      </c>
    </row>
    <row r="255" spans="1:4" x14ac:dyDescent="0.25">
      <c r="A255" s="5" t="s">
        <v>297</v>
      </c>
      <c r="B255" s="11">
        <v>152.41056755139675</v>
      </c>
      <c r="C255" s="11">
        <v>0</v>
      </c>
      <c r="D255" s="7">
        <f t="shared" si="3"/>
        <v>152.41056755139675</v>
      </c>
    </row>
    <row r="256" spans="1:4" x14ac:dyDescent="0.25">
      <c r="A256" s="5" t="s">
        <v>294</v>
      </c>
      <c r="B256" s="11">
        <v>138.62375719583639</v>
      </c>
      <c r="C256" s="11">
        <v>0</v>
      </c>
      <c r="D256" s="7">
        <f t="shared" si="3"/>
        <v>138.62375719583639</v>
      </c>
    </row>
    <row r="257" spans="1:4" x14ac:dyDescent="0.25">
      <c r="A257" s="5" t="s">
        <v>75</v>
      </c>
      <c r="B257" s="11">
        <v>137.21331845563</v>
      </c>
      <c r="C257" s="11">
        <v>0.46278010865427971</v>
      </c>
      <c r="D257" s="7">
        <f t="shared" si="3"/>
        <v>137.67609856428427</v>
      </c>
    </row>
    <row r="258" spans="1:4" x14ac:dyDescent="0.25">
      <c r="A258" s="5" t="s">
        <v>287</v>
      </c>
      <c r="B258" s="11">
        <v>129.14417573266033</v>
      </c>
      <c r="C258" s="11">
        <v>0</v>
      </c>
      <c r="D258" s="7">
        <f t="shared" si="3"/>
        <v>129.14417573266033</v>
      </c>
    </row>
    <row r="259" spans="1:4" x14ac:dyDescent="0.25">
      <c r="A259" s="5" t="s">
        <v>306</v>
      </c>
      <c r="B259" s="11">
        <v>127.23489987843369</v>
      </c>
      <c r="C259" s="11">
        <v>0</v>
      </c>
      <c r="D259" s="7">
        <f t="shared" si="3"/>
        <v>127.23489987843369</v>
      </c>
    </row>
    <row r="260" spans="1:4" x14ac:dyDescent="0.25">
      <c r="A260" s="5" t="s">
        <v>307</v>
      </c>
      <c r="B260" s="11">
        <v>127.23489987843369</v>
      </c>
      <c r="C260" s="11">
        <v>0</v>
      </c>
      <c r="D260" s="7">
        <f t="shared" si="3"/>
        <v>127.23489987843369</v>
      </c>
    </row>
    <row r="261" spans="1:4" x14ac:dyDescent="0.25">
      <c r="A261" s="5" t="s">
        <v>340</v>
      </c>
      <c r="B261" s="11">
        <v>127.23489987843369</v>
      </c>
      <c r="C261" s="11">
        <v>0</v>
      </c>
      <c r="D261" s="7">
        <f t="shared" si="3"/>
        <v>127.23489987843369</v>
      </c>
    </row>
    <row r="262" spans="1:4" x14ac:dyDescent="0.25">
      <c r="A262" s="5" t="s">
        <v>344</v>
      </c>
      <c r="B262" s="11">
        <v>127.23489987843369</v>
      </c>
      <c r="C262" s="11">
        <v>0</v>
      </c>
      <c r="D262" s="7">
        <f t="shared" si="3"/>
        <v>127.23489987843369</v>
      </c>
    </row>
    <row r="263" spans="1:4" x14ac:dyDescent="0.25">
      <c r="A263" s="5" t="s">
        <v>391</v>
      </c>
      <c r="B263" s="11">
        <v>122.10826306422278</v>
      </c>
      <c r="C263" s="11">
        <v>0</v>
      </c>
      <c r="D263" s="7">
        <f t="shared" si="3"/>
        <v>122.10826306422278</v>
      </c>
    </row>
    <row r="264" spans="1:4" x14ac:dyDescent="0.25">
      <c r="A264" s="5" t="s">
        <v>310</v>
      </c>
      <c r="B264" s="11">
        <v>115.16146390478909</v>
      </c>
      <c r="C264" s="11">
        <v>0</v>
      </c>
      <c r="D264" s="7">
        <f t="shared" si="3"/>
        <v>115.16146390478909</v>
      </c>
    </row>
    <row r="265" spans="1:4" x14ac:dyDescent="0.25">
      <c r="A265" s="5" t="s">
        <v>319</v>
      </c>
      <c r="B265" s="11">
        <v>115.16146390478909</v>
      </c>
      <c r="C265" s="11">
        <v>0</v>
      </c>
      <c r="D265" s="7">
        <f t="shared" si="3"/>
        <v>115.16146390478909</v>
      </c>
    </row>
    <row r="266" spans="1:4" x14ac:dyDescent="0.25">
      <c r="A266" s="5" t="s">
        <v>322</v>
      </c>
      <c r="B266" s="11">
        <v>115.16146390478909</v>
      </c>
      <c r="C266" s="11">
        <v>0</v>
      </c>
      <c r="D266" s="7">
        <f t="shared" si="3"/>
        <v>115.16146390478909</v>
      </c>
    </row>
    <row r="267" spans="1:4" x14ac:dyDescent="0.25">
      <c r="A267" s="5" t="s">
        <v>329</v>
      </c>
      <c r="B267" s="11">
        <v>115.16146390478909</v>
      </c>
      <c r="C267" s="11">
        <v>0</v>
      </c>
      <c r="D267" s="7">
        <f t="shared" ref="D267:D331" si="4">SUM(B267:C267)</f>
        <v>115.16146390478909</v>
      </c>
    </row>
    <row r="268" spans="1:4" x14ac:dyDescent="0.25">
      <c r="A268" s="5" t="s">
        <v>339</v>
      </c>
      <c r="B268" s="11">
        <v>115.16146390478909</v>
      </c>
      <c r="C268" s="11">
        <v>0</v>
      </c>
      <c r="D268" s="7">
        <f t="shared" si="4"/>
        <v>115.16146390478909</v>
      </c>
    </row>
    <row r="269" spans="1:4" x14ac:dyDescent="0.25">
      <c r="A269" s="5" t="s">
        <v>355</v>
      </c>
      <c r="B269" s="11">
        <v>115.16146390478909</v>
      </c>
      <c r="C269" s="11">
        <v>0</v>
      </c>
      <c r="D269" s="7">
        <f t="shared" si="4"/>
        <v>115.16146390478909</v>
      </c>
    </row>
    <row r="270" spans="1:4" x14ac:dyDescent="0.25">
      <c r="A270" s="5" t="s">
        <v>352</v>
      </c>
      <c r="B270" s="11">
        <v>104.11241290088378</v>
      </c>
      <c r="C270" s="11">
        <v>0</v>
      </c>
      <c r="D270" s="7">
        <f t="shared" si="4"/>
        <v>104.11241290088378</v>
      </c>
    </row>
    <row r="271" spans="1:4" x14ac:dyDescent="0.25">
      <c r="A271" s="5" t="s">
        <v>354</v>
      </c>
      <c r="B271" s="11">
        <v>102.31843221618483</v>
      </c>
      <c r="C271" s="11">
        <v>0</v>
      </c>
      <c r="D271" s="7">
        <f t="shared" si="4"/>
        <v>102.31843221618483</v>
      </c>
    </row>
    <row r="272" spans="1:4" x14ac:dyDescent="0.25">
      <c r="A272" s="5" t="s">
        <v>13</v>
      </c>
      <c r="B272" s="11">
        <v>99.769154104321274</v>
      </c>
      <c r="C272" s="11">
        <v>0</v>
      </c>
      <c r="D272" s="7">
        <f t="shared" si="4"/>
        <v>99.769154104321274</v>
      </c>
    </row>
    <row r="273" spans="1:4" x14ac:dyDescent="0.25">
      <c r="A273" s="5" t="s">
        <v>387</v>
      </c>
      <c r="B273" s="11">
        <v>97.175980589424597</v>
      </c>
      <c r="C273" s="11">
        <v>0</v>
      </c>
      <c r="D273" s="7">
        <f t="shared" si="4"/>
        <v>97.175980589424597</v>
      </c>
    </row>
    <row r="274" spans="1:4" x14ac:dyDescent="0.25">
      <c r="A274" s="5" t="s">
        <v>121</v>
      </c>
      <c r="B274" s="11">
        <v>0</v>
      </c>
      <c r="C274" s="11">
        <v>125.44831279222491</v>
      </c>
      <c r="D274" s="7">
        <f t="shared" si="4"/>
        <v>125.44831279222491</v>
      </c>
    </row>
    <row r="275" spans="1:4" x14ac:dyDescent="0.25">
      <c r="A275" s="5" t="s">
        <v>110</v>
      </c>
      <c r="B275" s="11">
        <v>0</v>
      </c>
      <c r="C275" s="11">
        <v>125.44831279222491</v>
      </c>
      <c r="D275" s="7">
        <f t="shared" si="4"/>
        <v>125.44831279222491</v>
      </c>
    </row>
    <row r="276" spans="1:4" x14ac:dyDescent="0.25">
      <c r="A276" s="5" t="s">
        <v>111</v>
      </c>
      <c r="B276" s="11">
        <v>0</v>
      </c>
      <c r="C276" s="11">
        <v>125.44831279222491</v>
      </c>
      <c r="D276" s="7">
        <f t="shared" si="4"/>
        <v>125.44831279222491</v>
      </c>
    </row>
    <row r="277" spans="1:4" x14ac:dyDescent="0.25">
      <c r="A277" s="5" t="s">
        <v>112</v>
      </c>
      <c r="B277" s="11">
        <v>0</v>
      </c>
      <c r="C277" s="11">
        <v>125.44831279222491</v>
      </c>
      <c r="D277" s="7">
        <f t="shared" si="4"/>
        <v>125.44831279222491</v>
      </c>
    </row>
    <row r="278" spans="1:4" x14ac:dyDescent="0.25">
      <c r="A278" s="5" t="s">
        <v>113</v>
      </c>
      <c r="B278" s="11">
        <v>0</v>
      </c>
      <c r="C278" s="11">
        <v>125.44831279222491</v>
      </c>
      <c r="D278" s="7">
        <f t="shared" si="4"/>
        <v>125.44831279222491</v>
      </c>
    </row>
    <row r="279" spans="1:4" x14ac:dyDescent="0.25">
      <c r="A279" s="5" t="s">
        <v>295</v>
      </c>
      <c r="B279" s="11">
        <v>90.244996242540239</v>
      </c>
      <c r="C279" s="11">
        <v>0</v>
      </c>
      <c r="D279" s="7">
        <f t="shared" si="4"/>
        <v>90.244996242540239</v>
      </c>
    </row>
    <row r="280" spans="1:4" x14ac:dyDescent="0.25">
      <c r="A280" s="5" t="s">
        <v>301</v>
      </c>
      <c r="B280" s="11">
        <v>90.244996242540239</v>
      </c>
      <c r="C280" s="11">
        <v>0</v>
      </c>
      <c r="D280" s="7">
        <f t="shared" si="4"/>
        <v>90.244996242540239</v>
      </c>
    </row>
    <row r="281" spans="1:4" x14ac:dyDescent="0.25">
      <c r="A281" s="5" t="s">
        <v>305</v>
      </c>
      <c r="B281" s="11">
        <v>90.244996242540239</v>
      </c>
      <c r="C281" s="11">
        <v>0</v>
      </c>
      <c r="D281" s="7">
        <f t="shared" si="4"/>
        <v>90.244996242540239</v>
      </c>
    </row>
    <row r="282" spans="1:4" x14ac:dyDescent="0.25">
      <c r="A282" s="5" t="s">
        <v>325</v>
      </c>
      <c r="B282" s="11">
        <v>90.244996242540239</v>
      </c>
      <c r="C282" s="11">
        <v>0</v>
      </c>
      <c r="D282" s="7">
        <f t="shared" si="4"/>
        <v>90.244996242540239</v>
      </c>
    </row>
    <row r="283" spans="1:4" x14ac:dyDescent="0.25">
      <c r="A283" s="5" t="s">
        <v>345</v>
      </c>
      <c r="B283" s="11">
        <v>90.244996242540239</v>
      </c>
      <c r="C283" s="11">
        <v>0</v>
      </c>
      <c r="D283" s="7">
        <f t="shared" si="4"/>
        <v>90.244996242540239</v>
      </c>
    </row>
    <row r="284" spans="1:4" x14ac:dyDescent="0.25">
      <c r="A284" s="5" t="s">
        <v>349</v>
      </c>
      <c r="B284" s="11">
        <v>90.244996242540239</v>
      </c>
      <c r="C284" s="11">
        <v>0</v>
      </c>
      <c r="D284" s="7">
        <f t="shared" si="4"/>
        <v>90.244996242540239</v>
      </c>
    </row>
    <row r="285" spans="1:4" x14ac:dyDescent="0.25">
      <c r="A285" s="5" t="s">
        <v>366</v>
      </c>
      <c r="B285" s="11">
        <v>85.294297253530104</v>
      </c>
      <c r="C285" s="11">
        <v>4.2004968490399968</v>
      </c>
      <c r="D285" s="7">
        <f t="shared" si="4"/>
        <v>89.494794102570097</v>
      </c>
    </row>
    <row r="286" spans="1:4" x14ac:dyDescent="0.25">
      <c r="A286" s="5" t="s">
        <v>232</v>
      </c>
      <c r="B286" s="11">
        <v>78.945985813987946</v>
      </c>
      <c r="C286" s="11">
        <v>0</v>
      </c>
      <c r="D286" s="7">
        <f t="shared" si="4"/>
        <v>78.945985813987946</v>
      </c>
    </row>
    <row r="287" spans="1:4" x14ac:dyDescent="0.25">
      <c r="A287" s="5" t="s">
        <v>328</v>
      </c>
      <c r="B287" s="11">
        <v>78.945985813987946</v>
      </c>
      <c r="C287" s="11">
        <v>0</v>
      </c>
      <c r="D287" s="7">
        <f t="shared" si="4"/>
        <v>78.945985813987946</v>
      </c>
    </row>
    <row r="288" spans="1:4" x14ac:dyDescent="0.25">
      <c r="A288" s="5" t="s">
        <v>350</v>
      </c>
      <c r="B288" s="11">
        <v>78.945985813987946</v>
      </c>
      <c r="C288" s="11">
        <v>0</v>
      </c>
      <c r="D288" s="7">
        <f t="shared" si="4"/>
        <v>78.945985813987946</v>
      </c>
    </row>
    <row r="289" spans="1:4" x14ac:dyDescent="0.25">
      <c r="A289" s="5" t="s">
        <v>357</v>
      </c>
      <c r="B289" s="11">
        <v>75.155611606926755</v>
      </c>
      <c r="C289" s="11">
        <v>0</v>
      </c>
      <c r="D289" s="7">
        <f t="shared" si="4"/>
        <v>75.155611606926755</v>
      </c>
    </row>
    <row r="290" spans="1:4" x14ac:dyDescent="0.25">
      <c r="A290" s="5" t="s">
        <v>390</v>
      </c>
      <c r="B290" s="11">
        <v>75.155611606926755</v>
      </c>
      <c r="C290" s="11">
        <v>0</v>
      </c>
      <c r="D290" s="7">
        <f t="shared" si="4"/>
        <v>75.155611606926755</v>
      </c>
    </row>
    <row r="291" spans="1:4" x14ac:dyDescent="0.25">
      <c r="A291" s="5" t="s">
        <v>304</v>
      </c>
      <c r="B291" s="11">
        <v>70.977481140468811</v>
      </c>
      <c r="C291" s="11">
        <v>0</v>
      </c>
      <c r="D291" s="7">
        <f t="shared" si="4"/>
        <v>70.977481140468811</v>
      </c>
    </row>
    <row r="292" spans="1:4" x14ac:dyDescent="0.25">
      <c r="A292" s="5" t="s">
        <v>356</v>
      </c>
      <c r="B292" s="11">
        <v>67.775405911858783</v>
      </c>
      <c r="C292" s="11">
        <v>0</v>
      </c>
      <c r="D292" s="7">
        <f t="shared" si="4"/>
        <v>67.775405911858783</v>
      </c>
    </row>
    <row r="293" spans="1:4" x14ac:dyDescent="0.25">
      <c r="A293" s="5" t="s">
        <v>373</v>
      </c>
      <c r="B293" s="11">
        <v>56.536797171315719</v>
      </c>
      <c r="C293" s="11">
        <v>0</v>
      </c>
      <c r="D293" s="7">
        <f t="shared" si="4"/>
        <v>56.536797171315719</v>
      </c>
    </row>
    <row r="294" spans="1:4" x14ac:dyDescent="0.25">
      <c r="A294" s="5" t="s">
        <v>103</v>
      </c>
      <c r="B294" s="11">
        <v>55.252004733329066</v>
      </c>
      <c r="C294" s="11">
        <v>2.0012558893244822E-2</v>
      </c>
      <c r="D294" s="7">
        <f>SUM(B294:C294)</f>
        <v>55.272017292222309</v>
      </c>
    </row>
    <row r="295" spans="1:4" x14ac:dyDescent="0.25">
      <c r="A295" s="5" t="s">
        <v>358</v>
      </c>
      <c r="B295" s="11">
        <v>54.461292917214614</v>
      </c>
      <c r="C295" s="11">
        <v>0</v>
      </c>
      <c r="D295" s="7">
        <f t="shared" si="4"/>
        <v>54.461292917214614</v>
      </c>
    </row>
    <row r="296" spans="1:4" x14ac:dyDescent="0.25">
      <c r="A296" s="5" t="s">
        <v>370</v>
      </c>
      <c r="B296" s="11">
        <v>50.07715605184503</v>
      </c>
      <c r="C296" s="11">
        <v>2.4809383576419484E-3</v>
      </c>
      <c r="D296" s="7">
        <f t="shared" si="4"/>
        <v>50.079636990202673</v>
      </c>
    </row>
    <row r="297" spans="1:4" x14ac:dyDescent="0.25">
      <c r="A297" s="5" t="s">
        <v>209</v>
      </c>
      <c r="B297" s="11">
        <v>35.64101118009971</v>
      </c>
      <c r="C297" s="11">
        <v>11.31172238945839</v>
      </c>
      <c r="D297" s="7">
        <f t="shared" si="4"/>
        <v>46.952733569558099</v>
      </c>
    </row>
    <row r="298" spans="1:4" x14ac:dyDescent="0.25">
      <c r="A298" s="5" t="s">
        <v>392</v>
      </c>
      <c r="B298" s="11">
        <v>35.192675126159543</v>
      </c>
      <c r="C298" s="11">
        <v>0</v>
      </c>
      <c r="D298" s="7">
        <f t="shared" si="4"/>
        <v>35.192675126159543</v>
      </c>
    </row>
    <row r="299" spans="1:4" x14ac:dyDescent="0.25">
      <c r="A299" s="5" t="s">
        <v>365</v>
      </c>
      <c r="B299" s="11">
        <v>29.872347456032514</v>
      </c>
      <c r="C299" s="11">
        <v>0</v>
      </c>
      <c r="D299" s="7">
        <f t="shared" si="4"/>
        <v>29.872347456032514</v>
      </c>
    </row>
    <row r="300" spans="1:4" x14ac:dyDescent="0.25">
      <c r="A300" s="5" t="s">
        <v>375</v>
      </c>
      <c r="B300" s="11">
        <v>29.022802860937837</v>
      </c>
      <c r="C300" s="11">
        <v>0</v>
      </c>
      <c r="D300" s="7">
        <f t="shared" si="4"/>
        <v>29.022802860937837</v>
      </c>
    </row>
    <row r="301" spans="1:4" x14ac:dyDescent="0.25">
      <c r="A301" s="5" t="s">
        <v>389</v>
      </c>
      <c r="B301" s="11">
        <v>22.93537034811586</v>
      </c>
      <c r="C301" s="11">
        <v>0</v>
      </c>
      <c r="D301" s="7">
        <f t="shared" si="4"/>
        <v>22.93537034811586</v>
      </c>
    </row>
    <row r="302" spans="1:4" x14ac:dyDescent="0.25">
      <c r="A302" s="5" t="s">
        <v>396</v>
      </c>
      <c r="B302" s="11">
        <v>22.579429677993105</v>
      </c>
      <c r="C302" s="11">
        <v>0</v>
      </c>
      <c r="D302" s="7">
        <f>SUM(B302:C302)</f>
        <v>22.579429677993105</v>
      </c>
    </row>
    <row r="303" spans="1:4" x14ac:dyDescent="0.25">
      <c r="A303" s="5" t="s">
        <v>397</v>
      </c>
      <c r="B303" s="11">
        <v>22.579429677993105</v>
      </c>
      <c r="C303" s="11">
        <v>0</v>
      </c>
      <c r="D303" s="7">
        <f t="shared" si="4"/>
        <v>22.579429677993105</v>
      </c>
    </row>
    <row r="304" spans="1:4" x14ac:dyDescent="0.25">
      <c r="A304" s="5" t="s">
        <v>272</v>
      </c>
      <c r="B304" s="11">
        <v>13.983170190275374</v>
      </c>
      <c r="C304" s="11">
        <v>0</v>
      </c>
      <c r="D304" s="7">
        <f t="shared" si="4"/>
        <v>13.983170190275374</v>
      </c>
    </row>
    <row r="305" spans="1:4" x14ac:dyDescent="0.25">
      <c r="A305" s="5" t="s">
        <v>377</v>
      </c>
      <c r="B305" s="11">
        <v>0</v>
      </c>
      <c r="C305" s="11">
        <v>18.26277009059077</v>
      </c>
      <c r="D305" s="7">
        <f t="shared" si="4"/>
        <v>18.26277009059077</v>
      </c>
    </row>
    <row r="306" spans="1:4" x14ac:dyDescent="0.25">
      <c r="A306" s="5" t="s">
        <v>207</v>
      </c>
      <c r="B306" s="11">
        <v>13.092519654778426</v>
      </c>
      <c r="C306" s="11">
        <v>0</v>
      </c>
      <c r="D306" s="7">
        <f t="shared" si="4"/>
        <v>13.092519654778426</v>
      </c>
    </row>
    <row r="307" spans="1:4" x14ac:dyDescent="0.25">
      <c r="A307" s="5" t="s">
        <v>393</v>
      </c>
      <c r="B307" s="11">
        <v>9.3824007758595815</v>
      </c>
      <c r="C307" s="11">
        <v>0</v>
      </c>
      <c r="D307" s="7">
        <f t="shared" si="4"/>
        <v>9.3824007758595815</v>
      </c>
    </row>
    <row r="308" spans="1:4" x14ac:dyDescent="0.25">
      <c r="A308" s="5" t="s">
        <v>376</v>
      </c>
      <c r="B308" s="11">
        <v>9.3824007758595815</v>
      </c>
      <c r="C308" s="11">
        <v>0</v>
      </c>
      <c r="D308" s="7">
        <f t="shared" si="4"/>
        <v>9.3824007758595815</v>
      </c>
    </row>
    <row r="309" spans="1:4" x14ac:dyDescent="0.25">
      <c r="A309" s="5" t="s">
        <v>394</v>
      </c>
      <c r="B309" s="11">
        <v>9.3824007758595815</v>
      </c>
      <c r="C309" s="11">
        <v>0</v>
      </c>
      <c r="D309" s="7">
        <f t="shared" si="4"/>
        <v>9.3824007758595815</v>
      </c>
    </row>
    <row r="310" spans="1:4" x14ac:dyDescent="0.25">
      <c r="A310" s="5" t="s">
        <v>395</v>
      </c>
      <c r="B310" s="11">
        <v>9.3824007758595815</v>
      </c>
      <c r="C310" s="11">
        <v>0</v>
      </c>
      <c r="D310" s="7">
        <f t="shared" si="4"/>
        <v>9.3824007758595815</v>
      </c>
    </row>
    <row r="311" spans="1:4" x14ac:dyDescent="0.25">
      <c r="A311" s="5" t="s">
        <v>123</v>
      </c>
      <c r="B311" s="11">
        <v>0</v>
      </c>
      <c r="C311" s="11">
        <v>10.695562522090597</v>
      </c>
      <c r="D311" s="7">
        <f t="shared" si="4"/>
        <v>10.695562522090597</v>
      </c>
    </row>
    <row r="312" spans="1:4" x14ac:dyDescent="0.25">
      <c r="A312" s="5" t="s">
        <v>115</v>
      </c>
      <c r="B312" s="11">
        <v>0</v>
      </c>
      <c r="C312" s="11">
        <v>9.4737682560824741</v>
      </c>
      <c r="D312" s="7">
        <f t="shared" si="4"/>
        <v>9.4737682560824741</v>
      </c>
    </row>
    <row r="313" spans="1:4" x14ac:dyDescent="0.25">
      <c r="A313" s="5" t="s">
        <v>117</v>
      </c>
      <c r="B313" s="11">
        <v>0</v>
      </c>
      <c r="C313" s="11">
        <v>9.4737682560824741</v>
      </c>
      <c r="D313" s="7">
        <f t="shared" si="4"/>
        <v>9.4737682560824741</v>
      </c>
    </row>
    <row r="314" spans="1:4" x14ac:dyDescent="0.25">
      <c r="A314" s="5" t="s">
        <v>114</v>
      </c>
      <c r="B314" s="11">
        <v>0</v>
      </c>
      <c r="C314" s="11">
        <v>6.8041462346791599</v>
      </c>
      <c r="D314" s="7">
        <f t="shared" si="4"/>
        <v>6.8041462346791599</v>
      </c>
    </row>
    <row r="315" spans="1:4" x14ac:dyDescent="0.25">
      <c r="A315" s="5" t="s">
        <v>116</v>
      </c>
      <c r="B315" s="11">
        <v>0</v>
      </c>
      <c r="C315" s="11">
        <v>6.8041462346791599</v>
      </c>
      <c r="D315" s="7">
        <f t="shared" si="4"/>
        <v>6.8041462346791599</v>
      </c>
    </row>
    <row r="316" spans="1:4" x14ac:dyDescent="0.25">
      <c r="A316" s="5" t="s">
        <v>118</v>
      </c>
      <c r="B316" s="11">
        <v>0</v>
      </c>
      <c r="C316" s="11">
        <v>6.8041462346791599</v>
      </c>
      <c r="D316" s="7">
        <f t="shared" si="4"/>
        <v>6.8041462346791599</v>
      </c>
    </row>
    <row r="317" spans="1:4" x14ac:dyDescent="0.25">
      <c r="A317" s="5" t="s">
        <v>401</v>
      </c>
      <c r="B317" s="11">
        <v>0</v>
      </c>
      <c r="C317" s="11">
        <v>1.0604696220538461</v>
      </c>
      <c r="D317" s="7">
        <f t="shared" si="4"/>
        <v>1.0604696220538461</v>
      </c>
    </row>
    <row r="318" spans="1:4" x14ac:dyDescent="0.25">
      <c r="A318" s="5" t="s">
        <v>402</v>
      </c>
      <c r="B318" s="11">
        <v>0</v>
      </c>
      <c r="C318" s="11">
        <v>1.0604696220538461</v>
      </c>
      <c r="D318" s="7">
        <f t="shared" si="4"/>
        <v>1.0604696220538461</v>
      </c>
    </row>
    <row r="319" spans="1:4" x14ac:dyDescent="0.25">
      <c r="A319" s="5" t="s">
        <v>403</v>
      </c>
      <c r="B319" s="11">
        <v>0</v>
      </c>
      <c r="C319" s="11">
        <v>1.0604696220538461</v>
      </c>
      <c r="D319" s="7">
        <f t="shared" si="4"/>
        <v>1.0604696220538461</v>
      </c>
    </row>
    <row r="320" spans="1:4" x14ac:dyDescent="0.25">
      <c r="A320" s="5" t="s">
        <v>404</v>
      </c>
      <c r="B320" s="11">
        <v>0</v>
      </c>
      <c r="C320" s="11">
        <v>1.0604696220538461</v>
      </c>
      <c r="D320" s="7">
        <f t="shared" si="4"/>
        <v>1.0604696220538461</v>
      </c>
    </row>
    <row r="321" spans="1:4" x14ac:dyDescent="0.25">
      <c r="A321" s="5" t="s">
        <v>405</v>
      </c>
      <c r="B321" s="11">
        <v>0</v>
      </c>
      <c r="C321" s="11">
        <v>1.0604696220538461</v>
      </c>
      <c r="D321" s="7">
        <f t="shared" si="4"/>
        <v>1.0604696220538461</v>
      </c>
    </row>
    <row r="322" spans="1:4" x14ac:dyDescent="0.25">
      <c r="A322" s="5" t="s">
        <v>406</v>
      </c>
      <c r="B322" s="11">
        <v>0</v>
      </c>
      <c r="C322" s="11">
        <v>1.0604696220538461</v>
      </c>
      <c r="D322" s="7">
        <f t="shared" si="4"/>
        <v>1.0604696220538461</v>
      </c>
    </row>
    <row r="323" spans="1:4" x14ac:dyDescent="0.25">
      <c r="A323" s="5" t="s">
        <v>407</v>
      </c>
      <c r="B323" s="11">
        <v>0</v>
      </c>
      <c r="C323" s="11">
        <v>1.0604696220538461</v>
      </c>
      <c r="D323" s="7">
        <f t="shared" si="4"/>
        <v>1.0604696220538461</v>
      </c>
    </row>
    <row r="324" spans="1:4" x14ac:dyDescent="0.25">
      <c r="A324" s="5" t="s">
        <v>408</v>
      </c>
      <c r="B324" s="11">
        <v>0</v>
      </c>
      <c r="C324" s="11">
        <v>1.0604696220538461</v>
      </c>
      <c r="D324" s="7">
        <f t="shared" si="4"/>
        <v>1.0604696220538461</v>
      </c>
    </row>
    <row r="325" spans="1:4" x14ac:dyDescent="0.25">
      <c r="A325" s="5" t="s">
        <v>409</v>
      </c>
      <c r="B325" s="11">
        <v>0</v>
      </c>
      <c r="C325" s="11">
        <v>1.0604696220538461</v>
      </c>
      <c r="D325" s="7">
        <f t="shared" si="4"/>
        <v>1.0604696220538461</v>
      </c>
    </row>
    <row r="326" spans="1:4" x14ac:dyDescent="0.25">
      <c r="A326" s="5" t="s">
        <v>410</v>
      </c>
      <c r="B326" s="11">
        <v>0</v>
      </c>
      <c r="C326" s="11">
        <v>1.0604696220538461</v>
      </c>
      <c r="D326" s="7">
        <f t="shared" si="4"/>
        <v>1.0604696220538461</v>
      </c>
    </row>
    <row r="327" spans="1:4" x14ac:dyDescent="0.25">
      <c r="A327" s="5" t="s">
        <v>411</v>
      </c>
      <c r="B327" s="11">
        <v>0</v>
      </c>
      <c r="C327" s="11">
        <v>1.0604696220538461</v>
      </c>
      <c r="D327" s="7">
        <f t="shared" si="4"/>
        <v>1.0604696220538461</v>
      </c>
    </row>
    <row r="328" spans="1:4" x14ac:dyDescent="0.25">
      <c r="A328" s="5" t="s">
        <v>412</v>
      </c>
      <c r="B328" s="11">
        <v>0</v>
      </c>
      <c r="C328" s="11">
        <v>1.0604696220538461</v>
      </c>
      <c r="D328" s="7">
        <f t="shared" si="4"/>
        <v>1.0604696220538461</v>
      </c>
    </row>
    <row r="329" spans="1:4" x14ac:dyDescent="0.25">
      <c r="A329" s="5" t="s">
        <v>413</v>
      </c>
      <c r="B329" s="11">
        <v>0</v>
      </c>
      <c r="C329" s="11">
        <v>1.0604696220538461</v>
      </c>
      <c r="D329" s="7">
        <f t="shared" si="4"/>
        <v>1.0604696220538461</v>
      </c>
    </row>
    <row r="330" spans="1:4" x14ac:dyDescent="0.25">
      <c r="A330" s="5" t="s">
        <v>414</v>
      </c>
      <c r="B330" s="11">
        <v>0</v>
      </c>
      <c r="C330" s="11">
        <v>1.0604696220538461</v>
      </c>
      <c r="D330" s="7">
        <f>SUM(B330:C330)</f>
        <v>1.0604696220538461</v>
      </c>
    </row>
    <row r="331" spans="1:4" x14ac:dyDescent="0.25">
      <c r="A331" s="5" t="s">
        <v>415</v>
      </c>
      <c r="B331" s="11">
        <v>0</v>
      </c>
      <c r="C331" s="11">
        <v>1.0604696220538461</v>
      </c>
      <c r="D331" s="7">
        <f t="shared" si="4"/>
        <v>1.0604696220538461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G46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Junho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597</v>
      </c>
    </row>
    <row r="6" spans="1:7" x14ac:dyDescent="0.25">
      <c r="A6" s="1" t="s">
        <v>617</v>
      </c>
    </row>
    <row r="8" spans="1:7" ht="13" x14ac:dyDescent="0.3">
      <c r="A8" s="4" t="s">
        <v>1</v>
      </c>
      <c r="B8" s="6" t="s">
        <v>595</v>
      </c>
    </row>
    <row r="9" spans="1:7" x14ac:dyDescent="0.25">
      <c r="A9" s="9" t="s">
        <v>125</v>
      </c>
      <c r="B9" s="18">
        <v>192774.23910378752</v>
      </c>
      <c r="E9" s="16"/>
    </row>
    <row r="10" spans="1:7" x14ac:dyDescent="0.25">
      <c r="A10" s="11" t="s">
        <v>163</v>
      </c>
      <c r="B10" s="21">
        <v>0</v>
      </c>
    </row>
    <row r="11" spans="1:7" x14ac:dyDescent="0.25">
      <c r="A11" s="7" t="s">
        <v>89</v>
      </c>
      <c r="B11" s="21">
        <v>0</v>
      </c>
      <c r="E11" s="16"/>
    </row>
    <row r="12" spans="1:7" x14ac:dyDescent="0.25">
      <c r="A12" s="7" t="s">
        <v>96</v>
      </c>
      <c r="B12" s="21">
        <v>-86272.27</v>
      </c>
      <c r="E12" s="15"/>
    </row>
    <row r="13" spans="1:7" x14ac:dyDescent="0.25">
      <c r="A13" s="7" t="s">
        <v>144</v>
      </c>
      <c r="B13" s="21">
        <v>0</v>
      </c>
    </row>
    <row r="14" spans="1:7" x14ac:dyDescent="0.25">
      <c r="A14" s="7" t="s">
        <v>207</v>
      </c>
      <c r="B14" s="21">
        <v>0</v>
      </c>
    </row>
    <row r="15" spans="1:7" x14ac:dyDescent="0.25">
      <c r="A15" s="7" t="s">
        <v>146</v>
      </c>
      <c r="B15" s="21">
        <v>0</v>
      </c>
    </row>
    <row r="16" spans="1:7" x14ac:dyDescent="0.25">
      <c r="A16" s="7" t="s">
        <v>64</v>
      </c>
      <c r="B16" s="21">
        <v>0</v>
      </c>
    </row>
    <row r="17" spans="1:2" x14ac:dyDescent="0.25">
      <c r="A17" s="7" t="s">
        <v>90</v>
      </c>
      <c r="B17" s="21">
        <v>0</v>
      </c>
    </row>
    <row r="18" spans="1:2" x14ac:dyDescent="0.25">
      <c r="A18" s="7" t="s">
        <v>70</v>
      </c>
      <c r="B18" s="21">
        <v>0</v>
      </c>
    </row>
    <row r="19" spans="1:2" x14ac:dyDescent="0.25">
      <c r="A19" s="7" t="s">
        <v>151</v>
      </c>
      <c r="B19" s="21">
        <v>0</v>
      </c>
    </row>
    <row r="20" spans="1:2" x14ac:dyDescent="0.25">
      <c r="A20" s="7" t="s">
        <v>101</v>
      </c>
      <c r="B20" s="21">
        <v>0</v>
      </c>
    </row>
    <row r="21" spans="1:2" x14ac:dyDescent="0.25">
      <c r="A21" s="7" t="s">
        <v>141</v>
      </c>
      <c r="B21" s="21">
        <v>0</v>
      </c>
    </row>
    <row r="22" spans="1:2" x14ac:dyDescent="0.25">
      <c r="A22" s="11" t="s">
        <v>9</v>
      </c>
      <c r="B22" s="21">
        <v>0</v>
      </c>
    </row>
    <row r="23" spans="1:2" x14ac:dyDescent="0.25">
      <c r="A23" s="7" t="s">
        <v>152</v>
      </c>
      <c r="B23" s="21">
        <v>-25741.659103787504</v>
      </c>
    </row>
    <row r="24" spans="1:2" x14ac:dyDescent="0.25">
      <c r="A24" s="7" t="s">
        <v>384</v>
      </c>
      <c r="B24" s="21">
        <v>-609.44000000000005</v>
      </c>
    </row>
    <row r="25" spans="1:2" x14ac:dyDescent="0.25">
      <c r="A25" s="7" t="s">
        <v>372</v>
      </c>
      <c r="B25" s="21">
        <v>0</v>
      </c>
    </row>
    <row r="26" spans="1:2" x14ac:dyDescent="0.25">
      <c r="A26" s="7" t="s">
        <v>61</v>
      </c>
      <c r="B26" s="21">
        <v>0</v>
      </c>
    </row>
    <row r="27" spans="1:2" x14ac:dyDescent="0.25">
      <c r="A27" s="7" t="s">
        <v>154</v>
      </c>
      <c r="B27" s="21">
        <v>0</v>
      </c>
    </row>
    <row r="28" spans="1:2" x14ac:dyDescent="0.25">
      <c r="A28" s="7" t="s">
        <v>80</v>
      </c>
      <c r="B28" s="21">
        <v>0</v>
      </c>
    </row>
    <row r="29" spans="1:2" x14ac:dyDescent="0.25">
      <c r="A29" s="7" t="s">
        <v>91</v>
      </c>
      <c r="B29" s="21">
        <v>0</v>
      </c>
    </row>
    <row r="30" spans="1:2" x14ac:dyDescent="0.25">
      <c r="A30" s="7" t="s">
        <v>130</v>
      </c>
      <c r="B30" s="21">
        <v>0</v>
      </c>
    </row>
    <row r="31" spans="1:2" x14ac:dyDescent="0.25">
      <c r="A31" s="7" t="s">
        <v>82</v>
      </c>
      <c r="B31" s="21">
        <v>0</v>
      </c>
    </row>
    <row r="32" spans="1:2" x14ac:dyDescent="0.25">
      <c r="A32" s="7" t="s">
        <v>185</v>
      </c>
      <c r="B32" s="21">
        <v>-23.07</v>
      </c>
    </row>
    <row r="33" spans="1:2" x14ac:dyDescent="0.25">
      <c r="A33" s="7" t="s">
        <v>132</v>
      </c>
      <c r="B33" s="21">
        <v>0</v>
      </c>
    </row>
    <row r="34" spans="1:2" x14ac:dyDescent="0.25">
      <c r="A34" s="7" t="s">
        <v>368</v>
      </c>
      <c r="B34" s="21">
        <v>0</v>
      </c>
    </row>
    <row r="35" spans="1:2" x14ac:dyDescent="0.25">
      <c r="A35" s="7" t="s">
        <v>361</v>
      </c>
      <c r="B35" s="21">
        <v>0</v>
      </c>
    </row>
    <row r="36" spans="1:2" x14ac:dyDescent="0.25">
      <c r="A36" s="7" t="s">
        <v>158</v>
      </c>
      <c r="B36" s="21">
        <v>0</v>
      </c>
    </row>
    <row r="37" spans="1:2" x14ac:dyDescent="0.25">
      <c r="A37" s="7" t="s">
        <v>65</v>
      </c>
      <c r="B37" s="21">
        <v>0</v>
      </c>
    </row>
    <row r="38" spans="1:2" x14ac:dyDescent="0.25">
      <c r="A38" s="7" t="s">
        <v>19</v>
      </c>
      <c r="B38" s="21">
        <v>0</v>
      </c>
    </row>
    <row r="39" spans="1:2" x14ac:dyDescent="0.25">
      <c r="A39" s="7" t="s">
        <v>209</v>
      </c>
      <c r="B39" s="21">
        <v>0</v>
      </c>
    </row>
    <row r="40" spans="1:2" x14ac:dyDescent="0.25">
      <c r="A40" s="7" t="s">
        <v>8</v>
      </c>
      <c r="B40" s="21">
        <v>0</v>
      </c>
    </row>
    <row r="41" spans="1:2" x14ac:dyDescent="0.25">
      <c r="A41" s="7" t="s">
        <v>190</v>
      </c>
      <c r="B41" s="21">
        <v>-80127.8</v>
      </c>
    </row>
    <row r="42" spans="1:2" x14ac:dyDescent="0.25">
      <c r="A42" s="7" t="s">
        <v>126</v>
      </c>
      <c r="B42" s="21">
        <v>0</v>
      </c>
    </row>
    <row r="43" spans="1:2" x14ac:dyDescent="0.25">
      <c r="A43" s="7" t="s">
        <v>129</v>
      </c>
      <c r="B43" s="21">
        <v>0</v>
      </c>
    </row>
    <row r="44" spans="1:2" x14ac:dyDescent="0.25">
      <c r="A44" s="7" t="s">
        <v>4</v>
      </c>
      <c r="B44" s="21">
        <v>0</v>
      </c>
    </row>
    <row r="45" spans="1:2" x14ac:dyDescent="0.25">
      <c r="A45" s="7" t="s">
        <v>140</v>
      </c>
      <c r="B45" s="21">
        <v>0</v>
      </c>
    </row>
    <row r="46" spans="1:2" x14ac:dyDescent="0.25">
      <c r="A46" s="7" t="s">
        <v>128</v>
      </c>
      <c r="B46" s="21">
        <v>0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510</v>
      </c>
    </row>
    <row r="6" spans="1:8" x14ac:dyDescent="0.25">
      <c r="A6" s="1" t="s">
        <v>496</v>
      </c>
    </row>
    <row r="8" spans="1:8" ht="13" x14ac:dyDescent="0.3">
      <c r="A8" s="4" t="s">
        <v>1</v>
      </c>
      <c r="B8" s="6" t="s">
        <v>623</v>
      </c>
    </row>
    <row r="9" spans="1:8" x14ac:dyDescent="0.25">
      <c r="A9" s="9" t="s">
        <v>178</v>
      </c>
      <c r="B9" s="20">
        <v>1311001.2932428464</v>
      </c>
    </row>
    <row r="10" spans="1:8" x14ac:dyDescent="0.25">
      <c r="A10" s="5" t="s">
        <v>56</v>
      </c>
      <c r="B10" s="25">
        <v>-6964.8095302375414</v>
      </c>
    </row>
    <row r="11" spans="1:8" x14ac:dyDescent="0.25">
      <c r="A11" s="5" t="s">
        <v>386</v>
      </c>
      <c r="B11" s="25">
        <v>-268.99</v>
      </c>
    </row>
    <row r="12" spans="1:8" x14ac:dyDescent="0.25">
      <c r="A12" s="5" t="s">
        <v>9</v>
      </c>
      <c r="B12" s="25">
        <v>-7627.3419822327305</v>
      </c>
    </row>
    <row r="13" spans="1:8" x14ac:dyDescent="0.25">
      <c r="A13" s="5" t="s">
        <v>384</v>
      </c>
      <c r="B13" s="25">
        <v>0</v>
      </c>
    </row>
    <row r="14" spans="1:8" x14ac:dyDescent="0.25">
      <c r="A14" s="5" t="s">
        <v>385</v>
      </c>
      <c r="B14" s="25">
        <v>-217.41</v>
      </c>
    </row>
    <row r="15" spans="1:8" x14ac:dyDescent="0.25">
      <c r="A15" s="5" t="s">
        <v>361</v>
      </c>
      <c r="B15" s="25">
        <v>0</v>
      </c>
    </row>
    <row r="16" spans="1:8" x14ac:dyDescent="0.25">
      <c r="A16" s="5" t="s">
        <v>280</v>
      </c>
      <c r="B16" s="25">
        <v>-225.76249260046595</v>
      </c>
    </row>
    <row r="17" spans="1:2" x14ac:dyDescent="0.25">
      <c r="A17" s="5" t="s">
        <v>164</v>
      </c>
      <c r="B17" s="25">
        <v>-3687.2702624890985</v>
      </c>
    </row>
    <row r="18" spans="1:2" x14ac:dyDescent="0.25">
      <c r="A18" s="5" t="s">
        <v>165</v>
      </c>
      <c r="B18" s="25">
        <v>-5866.4604584416638</v>
      </c>
    </row>
    <row r="19" spans="1:2" x14ac:dyDescent="0.25">
      <c r="A19" s="5" t="s">
        <v>308</v>
      </c>
      <c r="B19" s="25">
        <v>0</v>
      </c>
    </row>
    <row r="20" spans="1:2" x14ac:dyDescent="0.25">
      <c r="A20" s="5" t="s">
        <v>309</v>
      </c>
      <c r="B20" s="25">
        <v>-1060.7456504716865</v>
      </c>
    </row>
    <row r="21" spans="1:2" x14ac:dyDescent="0.25">
      <c r="A21" s="5" t="s">
        <v>166</v>
      </c>
      <c r="B21" s="25">
        <v>-5866.4604584416638</v>
      </c>
    </row>
    <row r="22" spans="1:2" x14ac:dyDescent="0.25">
      <c r="A22" s="5" t="s">
        <v>254</v>
      </c>
      <c r="B22" s="25">
        <v>-3225.9554122131226</v>
      </c>
    </row>
    <row r="23" spans="1:2" x14ac:dyDescent="0.25">
      <c r="A23" s="5" t="s">
        <v>323</v>
      </c>
      <c r="B23" s="25">
        <v>-181.47776715807433</v>
      </c>
    </row>
    <row r="24" spans="1:2" x14ac:dyDescent="0.25">
      <c r="A24" s="5" t="s">
        <v>143</v>
      </c>
      <c r="B24" s="25">
        <v>-7583.1380236493815</v>
      </c>
    </row>
    <row r="25" spans="1:2" x14ac:dyDescent="0.25">
      <c r="A25" s="5" t="s">
        <v>163</v>
      </c>
      <c r="B25" s="25">
        <v>-39893.702561293991</v>
      </c>
    </row>
    <row r="26" spans="1:2" x14ac:dyDescent="0.25">
      <c r="A26" s="5" t="s">
        <v>299</v>
      </c>
      <c r="B26" s="25">
        <v>-1330.6935455213136</v>
      </c>
    </row>
    <row r="27" spans="1:2" x14ac:dyDescent="0.25">
      <c r="A27" s="5" t="s">
        <v>230</v>
      </c>
      <c r="B27" s="25">
        <v>-4223.2182750343918</v>
      </c>
    </row>
    <row r="28" spans="1:2" x14ac:dyDescent="0.25">
      <c r="A28" s="5" t="s">
        <v>103</v>
      </c>
      <c r="B28" s="25">
        <v>-11484.587721869329</v>
      </c>
    </row>
    <row r="29" spans="1:2" x14ac:dyDescent="0.25">
      <c r="A29" s="5" t="s">
        <v>138</v>
      </c>
      <c r="B29" s="25">
        <v>-10938.254279372832</v>
      </c>
    </row>
    <row r="30" spans="1:2" x14ac:dyDescent="0.25">
      <c r="A30" s="5" t="s">
        <v>218</v>
      </c>
      <c r="B30" s="25">
        <v>-5675.6646746082715</v>
      </c>
    </row>
    <row r="31" spans="1:2" x14ac:dyDescent="0.25">
      <c r="A31" s="5" t="s">
        <v>167</v>
      </c>
      <c r="B31" s="25">
        <v>-5866.4604584416638</v>
      </c>
    </row>
    <row r="32" spans="1:2" x14ac:dyDescent="0.25">
      <c r="A32" s="5" t="s">
        <v>89</v>
      </c>
      <c r="B32" s="25">
        <v>-189.44</v>
      </c>
    </row>
    <row r="33" spans="1:2" x14ac:dyDescent="0.25">
      <c r="A33" s="5" t="s">
        <v>96</v>
      </c>
      <c r="B33" s="25">
        <v>0</v>
      </c>
    </row>
    <row r="34" spans="1:2" x14ac:dyDescent="0.25">
      <c r="A34" s="5" t="s">
        <v>229</v>
      </c>
      <c r="B34" s="25">
        <v>-5382.2481592346085</v>
      </c>
    </row>
    <row r="35" spans="1:2" x14ac:dyDescent="0.25">
      <c r="A35" s="5" t="s">
        <v>144</v>
      </c>
      <c r="B35" s="25">
        <v>0</v>
      </c>
    </row>
    <row r="36" spans="1:2" x14ac:dyDescent="0.25">
      <c r="A36" s="5" t="s">
        <v>239</v>
      </c>
      <c r="B36" s="25">
        <v>-274.40327550650937</v>
      </c>
    </row>
    <row r="37" spans="1:2" x14ac:dyDescent="0.25">
      <c r="A37" s="5" t="s">
        <v>78</v>
      </c>
      <c r="B37" s="25">
        <v>-5975.9258948140305</v>
      </c>
    </row>
    <row r="38" spans="1:2" x14ac:dyDescent="0.25">
      <c r="A38" s="5" t="s">
        <v>347</v>
      </c>
      <c r="B38" s="25">
        <v>-181.47776715807433</v>
      </c>
    </row>
    <row r="39" spans="1:2" x14ac:dyDescent="0.25">
      <c r="A39" s="5" t="s">
        <v>240</v>
      </c>
      <c r="B39" s="25">
        <v>-3312.8005241159667</v>
      </c>
    </row>
    <row r="40" spans="1:2" x14ac:dyDescent="0.25">
      <c r="A40" s="5" t="s">
        <v>331</v>
      </c>
      <c r="B40" s="25">
        <v>0</v>
      </c>
    </row>
    <row r="41" spans="1:2" x14ac:dyDescent="0.25">
      <c r="A41" s="5" t="s">
        <v>241</v>
      </c>
      <c r="B41" s="25">
        <v>-772.56029661145794</v>
      </c>
    </row>
    <row r="42" spans="1:2" x14ac:dyDescent="0.25">
      <c r="A42" s="5" t="s">
        <v>168</v>
      </c>
      <c r="B42" s="25">
        <v>-5866.4604584416638</v>
      </c>
    </row>
    <row r="43" spans="1:2" x14ac:dyDescent="0.25">
      <c r="A43" s="5" t="s">
        <v>169</v>
      </c>
      <c r="B43" s="25">
        <v>-5866.4604584416638</v>
      </c>
    </row>
    <row r="44" spans="1:2" x14ac:dyDescent="0.25">
      <c r="A44" s="5" t="s">
        <v>348</v>
      </c>
      <c r="B44" s="25">
        <v>-372.21700167318994</v>
      </c>
    </row>
    <row r="45" spans="1:2" x14ac:dyDescent="0.25">
      <c r="A45" s="5" t="s">
        <v>201</v>
      </c>
      <c r="B45" s="25">
        <v>-5866.4604584416638</v>
      </c>
    </row>
    <row r="46" spans="1:2" x14ac:dyDescent="0.25">
      <c r="A46" s="5" t="s">
        <v>97</v>
      </c>
      <c r="B46" s="25">
        <v>-2035.6400279264908</v>
      </c>
    </row>
    <row r="47" spans="1:2" x14ac:dyDescent="0.25">
      <c r="A47" s="5" t="s">
        <v>235</v>
      </c>
      <c r="B47" s="25">
        <v>-2695.0072768901891</v>
      </c>
    </row>
    <row r="48" spans="1:2" x14ac:dyDescent="0.25">
      <c r="A48" s="5" t="s">
        <v>349</v>
      </c>
      <c r="B48" s="25">
        <v>0</v>
      </c>
    </row>
    <row r="49" spans="1:2" x14ac:dyDescent="0.25">
      <c r="A49" s="5" t="s">
        <v>255</v>
      </c>
      <c r="B49" s="25">
        <v>-3344.8655370534425</v>
      </c>
    </row>
    <row r="50" spans="1:2" x14ac:dyDescent="0.25">
      <c r="A50" s="5" t="s">
        <v>14</v>
      </c>
      <c r="B50" s="25">
        <v>-8513.9385453830837</v>
      </c>
    </row>
    <row r="51" spans="1:2" x14ac:dyDescent="0.25">
      <c r="A51" s="5" t="s">
        <v>293</v>
      </c>
      <c r="B51" s="25">
        <v>0</v>
      </c>
    </row>
    <row r="52" spans="1:2" x14ac:dyDescent="0.25">
      <c r="A52" s="5" t="s">
        <v>294</v>
      </c>
      <c r="B52" s="25">
        <v>0</v>
      </c>
    </row>
    <row r="53" spans="1:2" x14ac:dyDescent="0.25">
      <c r="A53" s="5" t="s">
        <v>332</v>
      </c>
      <c r="B53" s="25">
        <v>-1784.0311818700688</v>
      </c>
    </row>
    <row r="54" spans="1:2" x14ac:dyDescent="0.25">
      <c r="A54" s="5" t="s">
        <v>72</v>
      </c>
      <c r="B54" s="25">
        <v>-5413.5692879557673</v>
      </c>
    </row>
    <row r="55" spans="1:2" x14ac:dyDescent="0.25">
      <c r="A55" s="5" t="s">
        <v>74</v>
      </c>
      <c r="B55" s="25">
        <v>-3158.4789839636446</v>
      </c>
    </row>
    <row r="56" spans="1:2" x14ac:dyDescent="0.25">
      <c r="A56" s="5" t="s">
        <v>170</v>
      </c>
      <c r="B56" s="25">
        <v>-4034.1886198800894</v>
      </c>
    </row>
    <row r="57" spans="1:2" x14ac:dyDescent="0.25">
      <c r="A57" s="5" t="s">
        <v>324</v>
      </c>
      <c r="B57" s="25">
        <v>-372.21700167318994</v>
      </c>
    </row>
    <row r="58" spans="1:2" x14ac:dyDescent="0.25">
      <c r="A58" s="5" t="s">
        <v>358</v>
      </c>
      <c r="B58" s="25">
        <v>0</v>
      </c>
    </row>
    <row r="59" spans="1:2" x14ac:dyDescent="0.25">
      <c r="A59" s="5" t="s">
        <v>320</v>
      </c>
      <c r="B59" s="25">
        <v>-602.6312562034135</v>
      </c>
    </row>
    <row r="60" spans="1:2" x14ac:dyDescent="0.25">
      <c r="A60" s="5" t="s">
        <v>93</v>
      </c>
      <c r="B60" s="25">
        <v>-7500.2051896546836</v>
      </c>
    </row>
    <row r="61" spans="1:2" x14ac:dyDescent="0.25">
      <c r="A61" s="5" t="s">
        <v>57</v>
      </c>
      <c r="B61" s="25">
        <v>-875.29387780338664</v>
      </c>
    </row>
    <row r="62" spans="1:2" x14ac:dyDescent="0.25">
      <c r="A62" s="5" t="s">
        <v>295</v>
      </c>
      <c r="B62" s="25">
        <v>0</v>
      </c>
    </row>
    <row r="63" spans="1:2" x14ac:dyDescent="0.25">
      <c r="A63" s="5" t="s">
        <v>171</v>
      </c>
      <c r="B63" s="25">
        <v>-5866.4604584416638</v>
      </c>
    </row>
    <row r="64" spans="1:2" x14ac:dyDescent="0.25">
      <c r="A64" s="5" t="s">
        <v>49</v>
      </c>
      <c r="B64" s="25">
        <v>-9389.9513911963386</v>
      </c>
    </row>
    <row r="65" spans="1:2" x14ac:dyDescent="0.25">
      <c r="A65" s="5" t="s">
        <v>416</v>
      </c>
      <c r="B65" s="25">
        <v>-218.33408877685739</v>
      </c>
    </row>
    <row r="66" spans="1:2" x14ac:dyDescent="0.25">
      <c r="A66" s="5" t="s">
        <v>236</v>
      </c>
      <c r="B66" s="25">
        <v>-3562.0316478288541</v>
      </c>
    </row>
    <row r="67" spans="1:2" x14ac:dyDescent="0.25">
      <c r="A67" s="5" t="s">
        <v>119</v>
      </c>
      <c r="B67" s="25">
        <v>-6554.0085063209799</v>
      </c>
    </row>
    <row r="68" spans="1:2" x14ac:dyDescent="0.25">
      <c r="A68" s="5" t="s">
        <v>333</v>
      </c>
      <c r="B68" s="25">
        <v>-1846.9011216713927</v>
      </c>
    </row>
    <row r="69" spans="1:2" x14ac:dyDescent="0.25">
      <c r="A69" s="5" t="s">
        <v>98</v>
      </c>
      <c r="B69" s="25">
        <v>-4772.022914133935</v>
      </c>
    </row>
    <row r="70" spans="1:2" x14ac:dyDescent="0.25">
      <c r="A70" s="5" t="s">
        <v>319</v>
      </c>
      <c r="B70" s="25">
        <v>0</v>
      </c>
    </row>
    <row r="71" spans="1:2" x14ac:dyDescent="0.25">
      <c r="A71" s="5" t="s">
        <v>172</v>
      </c>
      <c r="B71" s="25">
        <v>-3858.8719880950607</v>
      </c>
    </row>
    <row r="72" spans="1:2" x14ac:dyDescent="0.25">
      <c r="A72" s="5" t="s">
        <v>310</v>
      </c>
      <c r="B72" s="25">
        <v>0</v>
      </c>
    </row>
    <row r="73" spans="1:2" x14ac:dyDescent="0.25">
      <c r="A73" s="5" t="s">
        <v>100</v>
      </c>
      <c r="B73" s="25">
        <v>-5845.7841803566225</v>
      </c>
    </row>
    <row r="74" spans="1:2" x14ac:dyDescent="0.25">
      <c r="A74" s="5" t="s">
        <v>380</v>
      </c>
      <c r="B74" s="25">
        <v>0</v>
      </c>
    </row>
    <row r="75" spans="1:2" x14ac:dyDescent="0.25">
      <c r="A75" s="5" t="s">
        <v>210</v>
      </c>
      <c r="B75" s="25">
        <v>-362.38808870879052</v>
      </c>
    </row>
    <row r="76" spans="1:2" x14ac:dyDescent="0.25">
      <c r="A76" s="5" t="s">
        <v>242</v>
      </c>
      <c r="B76" s="25">
        <v>-332.79065294683181</v>
      </c>
    </row>
    <row r="77" spans="1:2" x14ac:dyDescent="0.25">
      <c r="A77" s="5" t="s">
        <v>75</v>
      </c>
      <c r="B77" s="25">
        <v>-1158.0876337808518</v>
      </c>
    </row>
    <row r="78" spans="1:2" x14ac:dyDescent="0.25">
      <c r="A78" s="5" t="s">
        <v>109</v>
      </c>
      <c r="B78" s="25">
        <v>-10907.822288940966</v>
      </c>
    </row>
    <row r="79" spans="1:2" x14ac:dyDescent="0.25">
      <c r="A79" s="5" t="s">
        <v>207</v>
      </c>
      <c r="B79" s="25">
        <v>0</v>
      </c>
    </row>
    <row r="80" spans="1:2" x14ac:dyDescent="0.25">
      <c r="A80" s="5" t="s">
        <v>145</v>
      </c>
      <c r="B80" s="25">
        <v>-4690.5519669255746</v>
      </c>
    </row>
    <row r="81" spans="1:2" x14ac:dyDescent="0.25">
      <c r="A81" s="5" t="s">
        <v>224</v>
      </c>
      <c r="B81" s="25">
        <v>-5866.4604584416638</v>
      </c>
    </row>
    <row r="82" spans="1:2" x14ac:dyDescent="0.25">
      <c r="A82" s="5" t="s">
        <v>139</v>
      </c>
      <c r="B82" s="25">
        <v>-39672.818640512705</v>
      </c>
    </row>
    <row r="83" spans="1:2" x14ac:dyDescent="0.25">
      <c r="A83" s="5" t="s">
        <v>256</v>
      </c>
      <c r="B83" s="25">
        <v>-2495.9850146116783</v>
      </c>
    </row>
    <row r="84" spans="1:2" x14ac:dyDescent="0.25">
      <c r="A84" s="5" t="s">
        <v>216</v>
      </c>
      <c r="B84" s="25">
        <v>-5866.4604584416638</v>
      </c>
    </row>
    <row r="85" spans="1:2" x14ac:dyDescent="0.25">
      <c r="A85" s="5" t="s">
        <v>146</v>
      </c>
      <c r="B85" s="25">
        <v>0</v>
      </c>
    </row>
    <row r="86" spans="1:2" x14ac:dyDescent="0.25">
      <c r="A86" s="5" t="s">
        <v>173</v>
      </c>
      <c r="B86" s="25">
        <v>-5866.4604584416638</v>
      </c>
    </row>
    <row r="87" spans="1:2" x14ac:dyDescent="0.25">
      <c r="A87" s="5" t="s">
        <v>334</v>
      </c>
      <c r="B87" s="25">
        <v>-372.21700167318994</v>
      </c>
    </row>
    <row r="88" spans="1:2" x14ac:dyDescent="0.25">
      <c r="A88" s="5" t="s">
        <v>174</v>
      </c>
      <c r="B88" s="25">
        <v>-5866.4604584416638</v>
      </c>
    </row>
    <row r="89" spans="1:2" x14ac:dyDescent="0.25">
      <c r="A89" s="5" t="s">
        <v>87</v>
      </c>
      <c r="B89" s="25">
        <v>-4323.708157446893</v>
      </c>
    </row>
    <row r="90" spans="1:2" x14ac:dyDescent="0.25">
      <c r="A90" s="5" t="s">
        <v>147</v>
      </c>
      <c r="B90" s="25">
        <v>-5866.4604584416638</v>
      </c>
    </row>
    <row r="91" spans="1:2" x14ac:dyDescent="0.25">
      <c r="A91" s="5" t="s">
        <v>215</v>
      </c>
      <c r="B91" s="25">
        <v>-5866.4604584416638</v>
      </c>
    </row>
    <row r="92" spans="1:2" x14ac:dyDescent="0.25">
      <c r="A92" s="5" t="s">
        <v>359</v>
      </c>
      <c r="B92" s="25">
        <v>-1912.4086631080588</v>
      </c>
    </row>
    <row r="93" spans="1:2" x14ac:dyDescent="0.25">
      <c r="A93" s="5" t="s">
        <v>175</v>
      </c>
      <c r="B93" s="25">
        <v>-5866.4604584416638</v>
      </c>
    </row>
    <row r="94" spans="1:2" x14ac:dyDescent="0.25">
      <c r="A94" s="5" t="s">
        <v>64</v>
      </c>
      <c r="B94" s="25">
        <v>0</v>
      </c>
    </row>
    <row r="95" spans="1:2" x14ac:dyDescent="0.25">
      <c r="A95" s="5" t="s">
        <v>350</v>
      </c>
      <c r="B95" s="25">
        <v>0</v>
      </c>
    </row>
    <row r="96" spans="1:2" x14ac:dyDescent="0.25">
      <c r="A96" s="5" t="s">
        <v>94</v>
      </c>
      <c r="B96" s="25">
        <v>-11705.471642650602</v>
      </c>
    </row>
    <row r="97" spans="1:2" x14ac:dyDescent="0.25">
      <c r="A97" s="5" t="s">
        <v>311</v>
      </c>
      <c r="B97" s="25">
        <v>-268.85637491397921</v>
      </c>
    </row>
    <row r="98" spans="1:2" x14ac:dyDescent="0.25">
      <c r="A98" s="5" t="s">
        <v>176</v>
      </c>
      <c r="B98" s="25">
        <v>-5866.4604584416638</v>
      </c>
    </row>
    <row r="99" spans="1:2" x14ac:dyDescent="0.25">
      <c r="A99" s="5" t="s">
        <v>127</v>
      </c>
      <c r="B99" s="25">
        <v>-6370.0922770506386</v>
      </c>
    </row>
    <row r="100" spans="1:2" x14ac:dyDescent="0.25">
      <c r="A100" s="5" t="s">
        <v>177</v>
      </c>
      <c r="B100" s="25">
        <v>-5866.4604584416638</v>
      </c>
    </row>
    <row r="101" spans="1:2" x14ac:dyDescent="0.25">
      <c r="A101" s="5" t="s">
        <v>148</v>
      </c>
      <c r="B101" s="25">
        <v>-5866.4604584416638</v>
      </c>
    </row>
    <row r="102" spans="1:2" x14ac:dyDescent="0.25">
      <c r="A102" s="5" t="s">
        <v>149</v>
      </c>
      <c r="B102" s="25">
        <v>-1127.18</v>
      </c>
    </row>
    <row r="103" spans="1:2" x14ac:dyDescent="0.25">
      <c r="A103" s="5" t="s">
        <v>60</v>
      </c>
      <c r="B103" s="25">
        <v>-8192.8668910862234</v>
      </c>
    </row>
    <row r="104" spans="1:2" x14ac:dyDescent="0.25">
      <c r="A104" s="5" t="s">
        <v>325</v>
      </c>
      <c r="B104" s="25">
        <v>0</v>
      </c>
    </row>
    <row r="105" spans="1:2" x14ac:dyDescent="0.25">
      <c r="A105" s="5" t="s">
        <v>422</v>
      </c>
      <c r="B105" s="25">
        <v>0</v>
      </c>
    </row>
    <row r="106" spans="1:2" x14ac:dyDescent="0.25">
      <c r="A106" s="5" t="s">
        <v>249</v>
      </c>
      <c r="B106" s="25">
        <v>-3318.8094219253467</v>
      </c>
    </row>
    <row r="107" spans="1:2" x14ac:dyDescent="0.25">
      <c r="A107" s="5" t="s">
        <v>90</v>
      </c>
      <c r="B107" s="25">
        <v>0</v>
      </c>
    </row>
    <row r="108" spans="1:2" x14ac:dyDescent="0.25">
      <c r="A108" s="5" t="s">
        <v>423</v>
      </c>
      <c r="B108" s="25">
        <v>0</v>
      </c>
    </row>
    <row r="109" spans="1:2" x14ac:dyDescent="0.25">
      <c r="A109" s="5" t="s">
        <v>364</v>
      </c>
      <c r="B109" s="25">
        <v>-1501.1584383886466</v>
      </c>
    </row>
    <row r="110" spans="1:2" x14ac:dyDescent="0.25">
      <c r="A110" s="5" t="s">
        <v>62</v>
      </c>
      <c r="B110" s="25">
        <v>-5668.2626900829082</v>
      </c>
    </row>
    <row r="111" spans="1:2" x14ac:dyDescent="0.25">
      <c r="A111" s="5" t="s">
        <v>257</v>
      </c>
      <c r="B111" s="25">
        <v>-1944.8701966930244</v>
      </c>
    </row>
    <row r="112" spans="1:2" x14ac:dyDescent="0.25">
      <c r="A112" s="5" t="s">
        <v>116</v>
      </c>
      <c r="B112" s="25">
        <v>0</v>
      </c>
    </row>
    <row r="113" spans="1:2" x14ac:dyDescent="0.25">
      <c r="A113" s="5" t="s">
        <v>272</v>
      </c>
      <c r="B113" s="25">
        <v>-218.33408877685739</v>
      </c>
    </row>
    <row r="114" spans="1:2" x14ac:dyDescent="0.25">
      <c r="A114" s="5" t="s">
        <v>150</v>
      </c>
      <c r="B114" s="25">
        <v>-2511.2303738937439</v>
      </c>
    </row>
    <row r="115" spans="1:2" x14ac:dyDescent="0.25">
      <c r="A115" s="5" t="s">
        <v>70</v>
      </c>
      <c r="B115" s="25">
        <v>-5975.9258948140305</v>
      </c>
    </row>
    <row r="116" spans="1:2" x14ac:dyDescent="0.25">
      <c r="A116" s="5" t="s">
        <v>312</v>
      </c>
      <c r="B116" s="25">
        <v>-1163.9838820059581</v>
      </c>
    </row>
    <row r="117" spans="1:2" x14ac:dyDescent="0.25">
      <c r="A117" s="5" t="s">
        <v>179</v>
      </c>
      <c r="B117" s="25">
        <v>-5866.4604584416638</v>
      </c>
    </row>
    <row r="118" spans="1:2" x14ac:dyDescent="0.25">
      <c r="A118" s="5" t="s">
        <v>208</v>
      </c>
      <c r="B118" s="25">
        <v>-762.91733376627326</v>
      </c>
    </row>
    <row r="119" spans="1:2" x14ac:dyDescent="0.25">
      <c r="A119" s="5" t="s">
        <v>180</v>
      </c>
      <c r="B119" s="25">
        <v>-6363.0763882314905</v>
      </c>
    </row>
    <row r="120" spans="1:2" x14ac:dyDescent="0.25">
      <c r="A120" s="5" t="s">
        <v>101</v>
      </c>
      <c r="B120" s="25">
        <v>0</v>
      </c>
    </row>
    <row r="121" spans="1:2" x14ac:dyDescent="0.25">
      <c r="A121" s="5" t="s">
        <v>121</v>
      </c>
      <c r="B121" s="25">
        <v>-5975.9258948140305</v>
      </c>
    </row>
    <row r="122" spans="1:2" x14ac:dyDescent="0.25">
      <c r="A122" s="5" t="s">
        <v>276</v>
      </c>
      <c r="B122" s="25">
        <v>-308.49318571567647</v>
      </c>
    </row>
    <row r="123" spans="1:2" x14ac:dyDescent="0.25">
      <c r="A123" s="5" t="s">
        <v>141</v>
      </c>
      <c r="B123" s="25">
        <v>-10078.054764957062</v>
      </c>
    </row>
    <row r="124" spans="1:2" x14ac:dyDescent="0.25">
      <c r="A124" s="5" t="s">
        <v>330</v>
      </c>
      <c r="B124" s="25">
        <v>-268.85637491397921</v>
      </c>
    </row>
    <row r="125" spans="1:2" x14ac:dyDescent="0.25">
      <c r="A125" s="5" t="s">
        <v>232</v>
      </c>
      <c r="B125" s="25">
        <v>-4062.9509659856026</v>
      </c>
    </row>
    <row r="126" spans="1:2" x14ac:dyDescent="0.25">
      <c r="A126" s="5" t="s">
        <v>326</v>
      </c>
      <c r="B126" s="25">
        <v>-821.43572906808276</v>
      </c>
    </row>
    <row r="127" spans="1:2" x14ac:dyDescent="0.25">
      <c r="A127" s="5" t="s">
        <v>181</v>
      </c>
      <c r="B127" s="25">
        <v>-5866.4604584416638</v>
      </c>
    </row>
    <row r="128" spans="1:2" x14ac:dyDescent="0.25">
      <c r="A128" s="5" t="s">
        <v>152</v>
      </c>
      <c r="B128" s="25">
        <v>0</v>
      </c>
    </row>
    <row r="129" spans="1:2" x14ac:dyDescent="0.25">
      <c r="A129" s="5" t="s">
        <v>55</v>
      </c>
      <c r="B129" s="25">
        <v>-6282.0418074655836</v>
      </c>
    </row>
    <row r="130" spans="1:2" x14ac:dyDescent="0.25">
      <c r="A130" s="5" t="s">
        <v>351</v>
      </c>
      <c r="B130" s="25">
        <v>-181.47776715807433</v>
      </c>
    </row>
    <row r="131" spans="1:2" x14ac:dyDescent="0.25">
      <c r="A131" s="5" t="s">
        <v>278</v>
      </c>
      <c r="B131" s="25">
        <v>-1258.1063704653886</v>
      </c>
    </row>
    <row r="132" spans="1:2" x14ac:dyDescent="0.25">
      <c r="A132" s="5" t="s">
        <v>134</v>
      </c>
      <c r="B132" s="25">
        <v>-86.479212779901815</v>
      </c>
    </row>
    <row r="133" spans="1:2" x14ac:dyDescent="0.25">
      <c r="A133" s="5" t="s">
        <v>124</v>
      </c>
      <c r="B133" s="25">
        <v>-5866.4604584416638</v>
      </c>
    </row>
    <row r="134" spans="1:2" x14ac:dyDescent="0.25">
      <c r="A134" s="5" t="s">
        <v>243</v>
      </c>
      <c r="B134" s="25">
        <v>-3904.0760385974745</v>
      </c>
    </row>
    <row r="135" spans="1:2" x14ac:dyDescent="0.25">
      <c r="A135" s="5" t="s">
        <v>153</v>
      </c>
      <c r="B135" s="25">
        <v>-3427.5717720200469</v>
      </c>
    </row>
    <row r="136" spans="1:2" x14ac:dyDescent="0.25">
      <c r="A136" s="5" t="s">
        <v>222</v>
      </c>
      <c r="B136" s="25">
        <v>-5866.4604584416638</v>
      </c>
    </row>
    <row r="137" spans="1:2" x14ac:dyDescent="0.25">
      <c r="A137" s="5" t="s">
        <v>313</v>
      </c>
      <c r="B137" s="25">
        <v>-181.47776715807433</v>
      </c>
    </row>
    <row r="138" spans="1:2" x14ac:dyDescent="0.25">
      <c r="A138" s="5" t="s">
        <v>122</v>
      </c>
      <c r="B138" s="25">
        <v>-10907.822288940966</v>
      </c>
    </row>
    <row r="139" spans="1:2" x14ac:dyDescent="0.25">
      <c r="A139" s="5" t="s">
        <v>31</v>
      </c>
      <c r="B139" s="25">
        <v>-2026.4728004883855</v>
      </c>
    </row>
    <row r="140" spans="1:2" x14ac:dyDescent="0.25">
      <c r="A140" s="5" t="s">
        <v>314</v>
      </c>
      <c r="B140" s="25">
        <v>-1251.5414343050791</v>
      </c>
    </row>
    <row r="141" spans="1:2" x14ac:dyDescent="0.25">
      <c r="A141" s="5" t="s">
        <v>15</v>
      </c>
      <c r="B141" s="25">
        <v>-7239.0048939172466</v>
      </c>
    </row>
    <row r="142" spans="1:2" x14ac:dyDescent="0.25">
      <c r="A142" s="5" t="s">
        <v>315</v>
      </c>
      <c r="B142" s="25">
        <v>-492.92888786727855</v>
      </c>
    </row>
    <row r="143" spans="1:2" x14ac:dyDescent="0.25">
      <c r="A143" s="5" t="s">
        <v>258</v>
      </c>
      <c r="B143" s="25">
        <v>-1677.7555038291605</v>
      </c>
    </row>
    <row r="144" spans="1:2" x14ac:dyDescent="0.25">
      <c r="A144" s="5" t="s">
        <v>374</v>
      </c>
      <c r="B144" s="25">
        <v>0</v>
      </c>
    </row>
    <row r="145" spans="1:2" x14ac:dyDescent="0.25">
      <c r="A145" s="5" t="s">
        <v>182</v>
      </c>
      <c r="B145" s="25">
        <v>-5866.4604584416638</v>
      </c>
    </row>
    <row r="146" spans="1:2" x14ac:dyDescent="0.25">
      <c r="A146" s="5" t="s">
        <v>105</v>
      </c>
      <c r="B146" s="25">
        <v>-5204.8460052610644</v>
      </c>
    </row>
    <row r="147" spans="1:2" x14ac:dyDescent="0.25">
      <c r="A147" s="5" t="s">
        <v>267</v>
      </c>
      <c r="B147" s="25">
        <v>-1976.9889588221365</v>
      </c>
    </row>
    <row r="148" spans="1:2" x14ac:dyDescent="0.25">
      <c r="A148" s="5" t="s">
        <v>51</v>
      </c>
      <c r="B148" s="25">
        <v>-6282.0418074655836</v>
      </c>
    </row>
    <row r="149" spans="1:2" x14ac:dyDescent="0.25">
      <c r="A149" s="5" t="s">
        <v>244</v>
      </c>
      <c r="B149" s="25">
        <v>-236.60670782355942</v>
      </c>
    </row>
    <row r="150" spans="1:2" x14ac:dyDescent="0.25">
      <c r="A150" s="5" t="s">
        <v>286</v>
      </c>
      <c r="B150" s="25">
        <v>-186.81297521572455</v>
      </c>
    </row>
    <row r="151" spans="1:2" x14ac:dyDescent="0.25">
      <c r="A151" s="5" t="s">
        <v>73</v>
      </c>
      <c r="B151" s="25">
        <v>-10296.317588966433</v>
      </c>
    </row>
    <row r="152" spans="1:2" x14ac:dyDescent="0.25">
      <c r="A152" s="5" t="s">
        <v>372</v>
      </c>
      <c r="B152" s="25">
        <v>0</v>
      </c>
    </row>
    <row r="153" spans="1:2" x14ac:dyDescent="0.25">
      <c r="A153" s="5" t="s">
        <v>360</v>
      </c>
      <c r="B153" s="25">
        <v>-5866.4604584416638</v>
      </c>
    </row>
    <row r="154" spans="1:2" x14ac:dyDescent="0.25">
      <c r="A154" s="5" t="s">
        <v>289</v>
      </c>
      <c r="B154" s="25">
        <v>-286.22513004183713</v>
      </c>
    </row>
    <row r="155" spans="1:2" x14ac:dyDescent="0.25">
      <c r="A155" s="5" t="s">
        <v>421</v>
      </c>
      <c r="B155" s="25">
        <v>-5866.4604584416638</v>
      </c>
    </row>
    <row r="156" spans="1:2" x14ac:dyDescent="0.25">
      <c r="A156" s="5" t="s">
        <v>61</v>
      </c>
      <c r="B156" s="25">
        <v>-5975.9258948140305</v>
      </c>
    </row>
    <row r="157" spans="1:2" x14ac:dyDescent="0.25">
      <c r="A157" s="5" t="s">
        <v>223</v>
      </c>
      <c r="B157" s="25">
        <v>-5866.4604584416638</v>
      </c>
    </row>
    <row r="158" spans="1:2" x14ac:dyDescent="0.25">
      <c r="A158" s="5" t="s">
        <v>296</v>
      </c>
      <c r="B158" s="25">
        <v>-1604.7798759282557</v>
      </c>
    </row>
    <row r="159" spans="1:2" x14ac:dyDescent="0.25">
      <c r="A159" s="5" t="s">
        <v>204</v>
      </c>
      <c r="B159" s="25">
        <v>-3645.2744292558195</v>
      </c>
    </row>
    <row r="160" spans="1:2" x14ac:dyDescent="0.25">
      <c r="A160" s="5" t="s">
        <v>53</v>
      </c>
      <c r="B160" s="25">
        <v>-2774.6960472947808</v>
      </c>
    </row>
    <row r="161" spans="1:2" x14ac:dyDescent="0.25">
      <c r="A161" s="5" t="s">
        <v>217</v>
      </c>
      <c r="B161" s="25">
        <v>-5866.4604584416638</v>
      </c>
    </row>
    <row r="162" spans="1:2" x14ac:dyDescent="0.25">
      <c r="A162" s="5" t="s">
        <v>352</v>
      </c>
      <c r="B162" s="25">
        <v>0</v>
      </c>
    </row>
    <row r="163" spans="1:2" x14ac:dyDescent="0.25">
      <c r="A163" s="5" t="s">
        <v>231</v>
      </c>
      <c r="B163" s="25">
        <v>-4062.9509659856026</v>
      </c>
    </row>
    <row r="164" spans="1:2" x14ac:dyDescent="0.25">
      <c r="A164" s="5" t="s">
        <v>259</v>
      </c>
      <c r="B164" s="25">
        <v>-3225.9554122131226</v>
      </c>
    </row>
    <row r="165" spans="1:2" x14ac:dyDescent="0.25">
      <c r="A165" s="5" t="s">
        <v>341</v>
      </c>
      <c r="B165" s="25">
        <v>-1784.0311818700688</v>
      </c>
    </row>
    <row r="166" spans="1:2" x14ac:dyDescent="0.25">
      <c r="A166" s="5" t="s">
        <v>154</v>
      </c>
      <c r="B166" s="25">
        <v>-41291.169449494198</v>
      </c>
    </row>
    <row r="167" spans="1:2" x14ac:dyDescent="0.25">
      <c r="A167" s="5" t="s">
        <v>86</v>
      </c>
      <c r="B167" s="25">
        <v>-9214.4434702104663</v>
      </c>
    </row>
    <row r="168" spans="1:2" x14ac:dyDescent="0.25">
      <c r="A168" s="5" t="s">
        <v>155</v>
      </c>
      <c r="B168" s="25">
        <v>-4690.5519669255746</v>
      </c>
    </row>
    <row r="169" spans="1:2" x14ac:dyDescent="0.25">
      <c r="A169" s="5" t="s">
        <v>343</v>
      </c>
      <c r="B169" s="25">
        <v>-264.81632099436149</v>
      </c>
    </row>
    <row r="170" spans="1:2" x14ac:dyDescent="0.25">
      <c r="A170" s="5" t="s">
        <v>250</v>
      </c>
      <c r="B170" s="25">
        <v>-2277.1976959261428</v>
      </c>
    </row>
    <row r="171" spans="1:2" x14ac:dyDescent="0.25">
      <c r="A171" s="5" t="s">
        <v>342</v>
      </c>
      <c r="B171" s="25">
        <v>-372.21700167318994</v>
      </c>
    </row>
    <row r="172" spans="1:2" x14ac:dyDescent="0.25">
      <c r="A172" s="5" t="s">
        <v>417</v>
      </c>
      <c r="B172" s="25">
        <v>-218.33408877685739</v>
      </c>
    </row>
    <row r="173" spans="1:2" x14ac:dyDescent="0.25">
      <c r="A173" s="5" t="s">
        <v>80</v>
      </c>
      <c r="B173" s="25">
        <v>-6678.4044567073761</v>
      </c>
    </row>
    <row r="174" spans="1:2" x14ac:dyDescent="0.25">
      <c r="A174" s="5" t="s">
        <v>260</v>
      </c>
      <c r="B174" s="25">
        <v>-2960.4594134311528</v>
      </c>
    </row>
    <row r="175" spans="1:2" x14ac:dyDescent="0.25">
      <c r="A175" s="5" t="s">
        <v>12</v>
      </c>
      <c r="B175" s="25">
        <v>-9745.3091590949898</v>
      </c>
    </row>
    <row r="176" spans="1:2" x14ac:dyDescent="0.25">
      <c r="A176" s="5" t="s">
        <v>225</v>
      </c>
      <c r="B176" s="25">
        <v>-5712.1348808515877</v>
      </c>
    </row>
    <row r="177" spans="1:2" x14ac:dyDescent="0.25">
      <c r="A177" s="5" t="s">
        <v>290</v>
      </c>
      <c r="B177" s="25">
        <v>-141.28382899470921</v>
      </c>
    </row>
    <row r="178" spans="1:2" x14ac:dyDescent="0.25">
      <c r="A178" s="5" t="s">
        <v>125</v>
      </c>
      <c r="B178" s="25">
        <v>-11705.471642650602</v>
      </c>
    </row>
    <row r="179" spans="1:2" x14ac:dyDescent="0.25">
      <c r="A179" s="5" t="s">
        <v>81</v>
      </c>
      <c r="B179" s="25">
        <v>-6199.4494642801528</v>
      </c>
    </row>
    <row r="180" spans="1:2" x14ac:dyDescent="0.25">
      <c r="A180" s="5" t="s">
        <v>137</v>
      </c>
      <c r="B180" s="25">
        <v>-7573.5228176873879</v>
      </c>
    </row>
    <row r="181" spans="1:2" x14ac:dyDescent="0.25">
      <c r="A181" s="5" t="s">
        <v>68</v>
      </c>
      <c r="B181" s="25">
        <v>-6442.1824048143872</v>
      </c>
    </row>
    <row r="182" spans="1:2" x14ac:dyDescent="0.25">
      <c r="A182" s="5" t="s">
        <v>91</v>
      </c>
      <c r="B182" s="25">
        <v>-42696.488183067231</v>
      </c>
    </row>
    <row r="183" spans="1:2" x14ac:dyDescent="0.25">
      <c r="A183" s="5" t="s">
        <v>183</v>
      </c>
      <c r="B183" s="25">
        <v>-5866.4604584416638</v>
      </c>
    </row>
    <row r="184" spans="1:2" x14ac:dyDescent="0.25">
      <c r="A184" s="5" t="s">
        <v>130</v>
      </c>
      <c r="B184" s="25">
        <v>0</v>
      </c>
    </row>
    <row r="185" spans="1:2" x14ac:dyDescent="0.25">
      <c r="A185" s="5" t="s">
        <v>7</v>
      </c>
      <c r="B185" s="25">
        <v>-10907.822288940966</v>
      </c>
    </row>
    <row r="186" spans="1:2" x14ac:dyDescent="0.25">
      <c r="A186" s="5" t="s">
        <v>300</v>
      </c>
      <c r="B186" s="25">
        <v>-372.21700167318994</v>
      </c>
    </row>
    <row r="187" spans="1:2" x14ac:dyDescent="0.25">
      <c r="A187" s="5" t="s">
        <v>82</v>
      </c>
      <c r="B187" s="25">
        <v>0</v>
      </c>
    </row>
    <row r="188" spans="1:2" x14ac:dyDescent="0.25">
      <c r="A188" s="5" t="s">
        <v>135</v>
      </c>
      <c r="B188" s="25">
        <v>-492.92888786727855</v>
      </c>
    </row>
    <row r="189" spans="1:2" x14ac:dyDescent="0.25">
      <c r="A189" s="5" t="s">
        <v>301</v>
      </c>
      <c r="B189" s="25">
        <v>0</v>
      </c>
    </row>
    <row r="190" spans="1:2" x14ac:dyDescent="0.25">
      <c r="A190" s="5" t="s">
        <v>156</v>
      </c>
      <c r="B190" s="25">
        <v>-8748.2866150410664</v>
      </c>
    </row>
    <row r="191" spans="1:2" x14ac:dyDescent="0.25">
      <c r="A191" s="5" t="s">
        <v>228</v>
      </c>
      <c r="B191" s="25">
        <v>-4690.5519669255746</v>
      </c>
    </row>
    <row r="192" spans="1:2" x14ac:dyDescent="0.25">
      <c r="A192" s="5" t="s">
        <v>157</v>
      </c>
      <c r="B192" s="25">
        <v>-7276.2094219459968</v>
      </c>
    </row>
    <row r="193" spans="1:2" x14ac:dyDescent="0.25">
      <c r="A193" s="5" t="s">
        <v>184</v>
      </c>
      <c r="B193" s="25">
        <v>-5866.4604584416638</v>
      </c>
    </row>
    <row r="194" spans="1:2" x14ac:dyDescent="0.25">
      <c r="A194" s="5" t="s">
        <v>261</v>
      </c>
      <c r="B194" s="25">
        <v>-3459.6358246003997</v>
      </c>
    </row>
    <row r="195" spans="1:2" x14ac:dyDescent="0.25">
      <c r="A195" s="5" t="s">
        <v>237</v>
      </c>
      <c r="B195" s="25">
        <v>-3783.4224850365827</v>
      </c>
    </row>
    <row r="196" spans="1:2" x14ac:dyDescent="0.25">
      <c r="A196" s="5" t="s">
        <v>251</v>
      </c>
      <c r="B196" s="25">
        <v>-2010.4947677883567</v>
      </c>
    </row>
    <row r="197" spans="1:2" x14ac:dyDescent="0.25">
      <c r="A197" s="5" t="s">
        <v>99</v>
      </c>
      <c r="B197" s="25">
        <v>-5975.9258948140305</v>
      </c>
    </row>
    <row r="198" spans="1:2" x14ac:dyDescent="0.25">
      <c r="A198" s="5" t="s">
        <v>297</v>
      </c>
      <c r="B198" s="25">
        <v>-86.479212779901815</v>
      </c>
    </row>
    <row r="199" spans="1:2" x14ac:dyDescent="0.25">
      <c r="A199" s="5" t="s">
        <v>185</v>
      </c>
      <c r="B199" s="25">
        <v>0</v>
      </c>
    </row>
    <row r="200" spans="1:2" x14ac:dyDescent="0.25">
      <c r="A200" s="5" t="s">
        <v>388</v>
      </c>
      <c r="B200" s="25">
        <v>0</v>
      </c>
    </row>
    <row r="201" spans="1:2" x14ac:dyDescent="0.25">
      <c r="A201" s="5" t="s">
        <v>10</v>
      </c>
      <c r="B201" s="25">
        <v>-10659.104325680542</v>
      </c>
    </row>
    <row r="202" spans="1:2" x14ac:dyDescent="0.25">
      <c r="A202" s="5" t="s">
        <v>76</v>
      </c>
      <c r="B202" s="25">
        <v>-7491.5704804647203</v>
      </c>
    </row>
    <row r="203" spans="1:2" x14ac:dyDescent="0.25">
      <c r="A203" s="5" t="s">
        <v>262</v>
      </c>
      <c r="B203" s="25">
        <v>-1885.0121909610152</v>
      </c>
    </row>
    <row r="204" spans="1:2" x14ac:dyDescent="0.25">
      <c r="A204" s="5" t="s">
        <v>263</v>
      </c>
      <c r="B204" s="25">
        <v>-2035.6400279264908</v>
      </c>
    </row>
    <row r="205" spans="1:2" x14ac:dyDescent="0.25">
      <c r="A205" s="5" t="s">
        <v>302</v>
      </c>
      <c r="B205" s="25">
        <v>-718.19749753381109</v>
      </c>
    </row>
    <row r="206" spans="1:2" x14ac:dyDescent="0.25">
      <c r="A206" s="5" t="s">
        <v>112</v>
      </c>
      <c r="B206" s="25">
        <v>0</v>
      </c>
    </row>
    <row r="207" spans="1:2" x14ac:dyDescent="0.25">
      <c r="A207" s="5" t="s">
        <v>17</v>
      </c>
      <c r="B207" s="25">
        <v>-7169.2797299339582</v>
      </c>
    </row>
    <row r="208" spans="1:2" x14ac:dyDescent="0.25">
      <c r="A208" s="5" t="s">
        <v>373</v>
      </c>
      <c r="B208" s="25">
        <v>-473.30215621748982</v>
      </c>
    </row>
    <row r="209" spans="1:2" x14ac:dyDescent="0.25">
      <c r="A209" s="5" t="s">
        <v>245</v>
      </c>
      <c r="B209" s="25">
        <v>-342.7510229109115</v>
      </c>
    </row>
    <row r="210" spans="1:2" x14ac:dyDescent="0.25">
      <c r="A210" s="5" t="s">
        <v>316</v>
      </c>
      <c r="B210" s="25">
        <v>-2869.7596744739517</v>
      </c>
    </row>
    <row r="211" spans="1:2" x14ac:dyDescent="0.25">
      <c r="A211" s="5" t="s">
        <v>303</v>
      </c>
      <c r="B211" s="25">
        <v>-372.21700167318994</v>
      </c>
    </row>
    <row r="212" spans="1:2" x14ac:dyDescent="0.25">
      <c r="A212" s="5" t="s">
        <v>132</v>
      </c>
      <c r="B212" s="25">
        <v>0</v>
      </c>
    </row>
    <row r="213" spans="1:2" x14ac:dyDescent="0.25">
      <c r="A213" s="5" t="s">
        <v>234</v>
      </c>
      <c r="B213" s="25">
        <v>-3239.4013997940028</v>
      </c>
    </row>
    <row r="214" spans="1:2" x14ac:dyDescent="0.25">
      <c r="A214" s="5" t="s">
        <v>356</v>
      </c>
      <c r="B214" s="25">
        <v>0</v>
      </c>
    </row>
    <row r="215" spans="1:2" x14ac:dyDescent="0.25">
      <c r="A215" s="5" t="s">
        <v>318</v>
      </c>
      <c r="B215" s="25">
        <v>-1418.7455280809131</v>
      </c>
    </row>
    <row r="216" spans="1:2" x14ac:dyDescent="0.25">
      <c r="A216" s="5" t="s">
        <v>186</v>
      </c>
      <c r="B216" s="25">
        <v>-13881.02077746157</v>
      </c>
    </row>
    <row r="217" spans="1:2" x14ac:dyDescent="0.25">
      <c r="A217" s="5" t="s">
        <v>50</v>
      </c>
      <c r="B217" s="25">
        <v>-7602.9093943657172</v>
      </c>
    </row>
    <row r="218" spans="1:2" x14ac:dyDescent="0.25">
      <c r="A218" s="5" t="s">
        <v>284</v>
      </c>
      <c r="B218" s="25">
        <v>-1846.9011216713927</v>
      </c>
    </row>
    <row r="219" spans="1:2" x14ac:dyDescent="0.25">
      <c r="A219" s="5" t="s">
        <v>353</v>
      </c>
      <c r="B219" s="25">
        <v>-181.47776715807433</v>
      </c>
    </row>
    <row r="220" spans="1:2" x14ac:dyDescent="0.25">
      <c r="A220" s="5" t="s">
        <v>187</v>
      </c>
      <c r="B220" s="25">
        <v>-5866.4604584416638</v>
      </c>
    </row>
    <row r="221" spans="1:2" x14ac:dyDescent="0.25">
      <c r="A221" s="5" t="s">
        <v>335</v>
      </c>
      <c r="B221" s="25">
        <v>0</v>
      </c>
    </row>
    <row r="222" spans="1:2" x14ac:dyDescent="0.25">
      <c r="A222" s="5" t="s">
        <v>213</v>
      </c>
      <c r="B222" s="25">
        <v>-321.98855113395211</v>
      </c>
    </row>
    <row r="223" spans="1:2" x14ac:dyDescent="0.25">
      <c r="A223" s="5" t="s">
        <v>11</v>
      </c>
      <c r="B223" s="25">
        <v>-9729.4020323038876</v>
      </c>
    </row>
    <row r="224" spans="1:2" x14ac:dyDescent="0.25">
      <c r="A224" s="5" t="s">
        <v>219</v>
      </c>
      <c r="B224" s="25">
        <v>-5866.4604584416638</v>
      </c>
    </row>
    <row r="225" spans="1:2" x14ac:dyDescent="0.25">
      <c r="A225" s="5" t="s">
        <v>265</v>
      </c>
      <c r="B225" s="25">
        <v>-3534.0815176376518</v>
      </c>
    </row>
    <row r="226" spans="1:2" x14ac:dyDescent="0.25">
      <c r="A226" s="5" t="s">
        <v>3</v>
      </c>
      <c r="B226" s="25">
        <v>-10907.822288940966</v>
      </c>
    </row>
    <row r="227" spans="1:2" x14ac:dyDescent="0.25">
      <c r="A227" s="5" t="s">
        <v>363</v>
      </c>
      <c r="B227" s="25">
        <v>0</v>
      </c>
    </row>
    <row r="228" spans="1:2" x14ac:dyDescent="0.25">
      <c r="A228" s="5" t="s">
        <v>252</v>
      </c>
      <c r="B228" s="25">
        <v>-2035.6400279264908</v>
      </c>
    </row>
    <row r="229" spans="1:2" x14ac:dyDescent="0.25">
      <c r="A229" s="5" t="s">
        <v>71</v>
      </c>
      <c r="B229" s="25">
        <v>-6277.1538110382944</v>
      </c>
    </row>
    <row r="230" spans="1:2" x14ac:dyDescent="0.25">
      <c r="A230" s="5" t="s">
        <v>65</v>
      </c>
      <c r="B230" s="25">
        <v>-6603.3615977528143</v>
      </c>
    </row>
    <row r="231" spans="1:2" x14ac:dyDescent="0.25">
      <c r="A231" s="5" t="s">
        <v>336</v>
      </c>
      <c r="B231" s="25">
        <v>-602.6312562034135</v>
      </c>
    </row>
    <row r="232" spans="1:2" x14ac:dyDescent="0.25">
      <c r="A232" s="5" t="s">
        <v>69</v>
      </c>
      <c r="B232" s="25">
        <v>-5796.5240637268525</v>
      </c>
    </row>
    <row r="233" spans="1:2" x14ac:dyDescent="0.25">
      <c r="A233" s="5" t="s">
        <v>19</v>
      </c>
      <c r="B233" s="25">
        <v>0</v>
      </c>
    </row>
    <row r="234" spans="1:2" x14ac:dyDescent="0.25">
      <c r="A234" s="5" t="s">
        <v>5</v>
      </c>
      <c r="B234" s="25">
        <v>-6795.7614761941595</v>
      </c>
    </row>
    <row r="235" spans="1:2" x14ac:dyDescent="0.25">
      <c r="A235" s="5" t="s">
        <v>188</v>
      </c>
      <c r="B235" s="25">
        <v>-181.47776715807433</v>
      </c>
    </row>
    <row r="236" spans="1:2" x14ac:dyDescent="0.25">
      <c r="A236" s="5" t="s">
        <v>418</v>
      </c>
      <c r="B236" s="25">
        <v>-429.44061146910906</v>
      </c>
    </row>
    <row r="237" spans="1:2" x14ac:dyDescent="0.25">
      <c r="A237" s="5" t="s">
        <v>288</v>
      </c>
      <c r="B237" s="25">
        <v>0</v>
      </c>
    </row>
    <row r="238" spans="1:2" x14ac:dyDescent="0.25">
      <c r="A238" s="5" t="s">
        <v>285</v>
      </c>
      <c r="B238" s="25">
        <v>-1330.6935455213136</v>
      </c>
    </row>
    <row r="239" spans="1:2" x14ac:dyDescent="0.25">
      <c r="A239" s="5" t="s">
        <v>264</v>
      </c>
      <c r="B239" s="25">
        <v>-3144.6990285386241</v>
      </c>
    </row>
    <row r="240" spans="1:2" x14ac:dyDescent="0.25">
      <c r="A240" s="5" t="s">
        <v>321</v>
      </c>
      <c r="B240" s="25">
        <v>-181.47776715807433</v>
      </c>
    </row>
    <row r="241" spans="1:2" x14ac:dyDescent="0.25">
      <c r="A241" s="5" t="s">
        <v>268</v>
      </c>
      <c r="B241" s="25">
        <v>-2155.6653494865964</v>
      </c>
    </row>
    <row r="242" spans="1:2" x14ac:dyDescent="0.25">
      <c r="A242" s="5" t="s">
        <v>102</v>
      </c>
      <c r="B242" s="25">
        <v>-2155.6653494865964</v>
      </c>
    </row>
    <row r="243" spans="1:2" x14ac:dyDescent="0.25">
      <c r="A243" s="5" t="s">
        <v>85</v>
      </c>
      <c r="B243" s="25">
        <v>-5839.2939782478934</v>
      </c>
    </row>
    <row r="244" spans="1:2" x14ac:dyDescent="0.25">
      <c r="A244" s="5" t="s">
        <v>327</v>
      </c>
      <c r="B244" s="25">
        <v>-957.03410326288292</v>
      </c>
    </row>
    <row r="245" spans="1:2" x14ac:dyDescent="0.25">
      <c r="A245" s="5" t="s">
        <v>189</v>
      </c>
      <c r="B245" s="25">
        <v>-2791.8464719857302</v>
      </c>
    </row>
    <row r="246" spans="1:2" x14ac:dyDescent="0.25">
      <c r="A246" s="5" t="s">
        <v>362</v>
      </c>
      <c r="B246" s="25">
        <v>-2003.9183452613036</v>
      </c>
    </row>
    <row r="247" spans="1:2" x14ac:dyDescent="0.25">
      <c r="A247" s="5" t="s">
        <v>59</v>
      </c>
      <c r="B247" s="25">
        <v>-6623.7054812999904</v>
      </c>
    </row>
    <row r="248" spans="1:2" x14ac:dyDescent="0.25">
      <c r="A248" s="5" t="s">
        <v>337</v>
      </c>
      <c r="B248" s="25">
        <v>-181.47776715807433</v>
      </c>
    </row>
    <row r="249" spans="1:2" x14ac:dyDescent="0.25">
      <c r="A249" s="5" t="s">
        <v>131</v>
      </c>
      <c r="B249" s="25">
        <v>-39672.818640512705</v>
      </c>
    </row>
    <row r="250" spans="1:2" x14ac:dyDescent="0.25">
      <c r="A250" s="5" t="s">
        <v>209</v>
      </c>
      <c r="B250" s="25">
        <v>0</v>
      </c>
    </row>
    <row r="251" spans="1:2" x14ac:dyDescent="0.25">
      <c r="A251" s="5" t="s">
        <v>6</v>
      </c>
      <c r="B251" s="25">
        <v>-10804.200851401358</v>
      </c>
    </row>
    <row r="252" spans="1:2" x14ac:dyDescent="0.25">
      <c r="A252" s="5" t="s">
        <v>304</v>
      </c>
      <c r="B252" s="25">
        <v>0</v>
      </c>
    </row>
    <row r="253" spans="1:2" x14ac:dyDescent="0.25">
      <c r="A253" s="5" t="s">
        <v>190</v>
      </c>
      <c r="B253" s="25">
        <v>0</v>
      </c>
    </row>
    <row r="254" spans="1:2" x14ac:dyDescent="0.25">
      <c r="A254" s="5" t="s">
        <v>106</v>
      </c>
      <c r="B254" s="25">
        <v>-5866.4604584416638</v>
      </c>
    </row>
    <row r="255" spans="1:2" x14ac:dyDescent="0.25">
      <c r="A255" s="5" t="s">
        <v>291</v>
      </c>
      <c r="B255" s="25">
        <v>-105.92351768602759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0</v>
      </c>
    </row>
    <row r="258" spans="1:2" x14ac:dyDescent="0.25">
      <c r="A258" s="5" t="s">
        <v>271</v>
      </c>
      <c r="B258" s="25">
        <v>0</v>
      </c>
    </row>
    <row r="259" spans="1:2" x14ac:dyDescent="0.25">
      <c r="A259" s="5" t="s">
        <v>191</v>
      </c>
      <c r="B259" s="25">
        <v>-4062.9509659856026</v>
      </c>
    </row>
    <row r="260" spans="1:2" x14ac:dyDescent="0.25">
      <c r="A260" s="5" t="s">
        <v>287</v>
      </c>
      <c r="B260" s="25">
        <v>0</v>
      </c>
    </row>
    <row r="261" spans="1:2" x14ac:dyDescent="0.25">
      <c r="A261" s="5" t="s">
        <v>16</v>
      </c>
      <c r="B261" s="25">
        <v>-9745.3091590949898</v>
      </c>
    </row>
    <row r="262" spans="1:2" x14ac:dyDescent="0.25">
      <c r="A262" s="5" t="s">
        <v>346</v>
      </c>
      <c r="B262" s="25">
        <v>-957.03410326288292</v>
      </c>
    </row>
    <row r="263" spans="1:2" x14ac:dyDescent="0.25">
      <c r="A263" s="5" t="s">
        <v>159</v>
      </c>
      <c r="B263" s="25">
        <v>-2837.8158649726251</v>
      </c>
    </row>
    <row r="264" spans="1:2" x14ac:dyDescent="0.25">
      <c r="A264" s="5" t="s">
        <v>107</v>
      </c>
      <c r="B264" s="25">
        <v>-5866.4604584416638</v>
      </c>
    </row>
    <row r="265" spans="1:2" x14ac:dyDescent="0.25">
      <c r="A265" s="5" t="s">
        <v>192</v>
      </c>
      <c r="B265" s="25">
        <v>-5772.3558933811901</v>
      </c>
    </row>
    <row r="266" spans="1:2" x14ac:dyDescent="0.25">
      <c r="A266" s="5" t="s">
        <v>328</v>
      </c>
      <c r="B266" s="25">
        <v>0</v>
      </c>
    </row>
    <row r="267" spans="1:2" x14ac:dyDescent="0.25">
      <c r="A267" s="5" t="s">
        <v>160</v>
      </c>
      <c r="B267" s="25">
        <v>0</v>
      </c>
    </row>
    <row r="268" spans="1:2" x14ac:dyDescent="0.25">
      <c r="A268" s="5" t="s">
        <v>84</v>
      </c>
      <c r="B268" s="25">
        <v>-5975.9258948140305</v>
      </c>
    </row>
    <row r="269" spans="1:2" x14ac:dyDescent="0.25">
      <c r="A269" s="5" t="s">
        <v>77</v>
      </c>
      <c r="B269" s="25">
        <v>-8824.7843155358823</v>
      </c>
    </row>
    <row r="270" spans="1:2" x14ac:dyDescent="0.25">
      <c r="A270" s="5" t="s">
        <v>198</v>
      </c>
      <c r="B270" s="25">
        <v>-6379.2350429692879</v>
      </c>
    </row>
    <row r="271" spans="1:2" x14ac:dyDescent="0.25">
      <c r="A271" s="5" t="s">
        <v>322</v>
      </c>
      <c r="B271" s="25">
        <v>0</v>
      </c>
    </row>
    <row r="272" spans="1:2" x14ac:dyDescent="0.25">
      <c r="A272" s="5" t="s">
        <v>419</v>
      </c>
      <c r="B272" s="25">
        <v>-3117.0919009901891</v>
      </c>
    </row>
    <row r="273" spans="1:2" x14ac:dyDescent="0.25">
      <c r="A273" s="5" t="s">
        <v>126</v>
      </c>
      <c r="B273" s="25">
        <v>0</v>
      </c>
    </row>
    <row r="274" spans="1:2" x14ac:dyDescent="0.25">
      <c r="A274" s="5" t="s">
        <v>129</v>
      </c>
      <c r="B274" s="25">
        <v>-0.01</v>
      </c>
    </row>
    <row r="275" spans="1:2" x14ac:dyDescent="0.25">
      <c r="A275" s="5" t="s">
        <v>306</v>
      </c>
      <c r="B275" s="25">
        <v>0</v>
      </c>
    </row>
    <row r="276" spans="1:2" x14ac:dyDescent="0.25">
      <c r="A276" s="5" t="s">
        <v>4</v>
      </c>
      <c r="B276" s="25">
        <v>0</v>
      </c>
    </row>
    <row r="277" spans="1:2" x14ac:dyDescent="0.25">
      <c r="A277" s="5" t="s">
        <v>378</v>
      </c>
      <c r="B277" s="25">
        <v>0</v>
      </c>
    </row>
    <row r="278" spans="1:2" x14ac:dyDescent="0.25">
      <c r="A278" s="5" t="s">
        <v>338</v>
      </c>
      <c r="B278" s="25">
        <v>-1604.7798759282557</v>
      </c>
    </row>
    <row r="279" spans="1:2" x14ac:dyDescent="0.25">
      <c r="A279" s="5" t="s">
        <v>329</v>
      </c>
      <c r="B279" s="25">
        <v>-86.479212779901815</v>
      </c>
    </row>
    <row r="280" spans="1:2" x14ac:dyDescent="0.25">
      <c r="A280" s="5" t="s">
        <v>355</v>
      </c>
      <c r="B280" s="25">
        <v>0</v>
      </c>
    </row>
    <row r="281" spans="1:2" x14ac:dyDescent="0.25">
      <c r="A281" s="5" t="s">
        <v>344</v>
      </c>
      <c r="B281" s="25">
        <v>0</v>
      </c>
    </row>
    <row r="282" spans="1:2" x14ac:dyDescent="0.25">
      <c r="A282" s="5" t="s">
        <v>83</v>
      </c>
      <c r="B282" s="25">
        <v>-5975.9258948140305</v>
      </c>
    </row>
    <row r="283" spans="1:2" x14ac:dyDescent="0.25">
      <c r="A283" s="5" t="s">
        <v>52</v>
      </c>
      <c r="B283" s="25">
        <v>-7084.1779546160324</v>
      </c>
    </row>
    <row r="284" spans="1:2" x14ac:dyDescent="0.25">
      <c r="A284" s="5" t="s">
        <v>58</v>
      </c>
      <c r="B284" s="25">
        <v>-42696.488183067231</v>
      </c>
    </row>
    <row r="285" spans="1:2" x14ac:dyDescent="0.25">
      <c r="A285" s="5" t="s">
        <v>193</v>
      </c>
      <c r="B285" s="25">
        <v>-2155.6653494865964</v>
      </c>
    </row>
    <row r="286" spans="1:2" x14ac:dyDescent="0.25">
      <c r="A286" s="5" t="s">
        <v>63</v>
      </c>
      <c r="B286" s="25">
        <v>-4981.2901497447847</v>
      </c>
    </row>
    <row r="287" spans="1:2" x14ac:dyDescent="0.25">
      <c r="A287" s="5" t="s">
        <v>307</v>
      </c>
      <c r="B287" s="25">
        <v>0</v>
      </c>
    </row>
    <row r="288" spans="1:2" x14ac:dyDescent="0.25">
      <c r="A288" s="5" t="s">
        <v>194</v>
      </c>
      <c r="B288" s="25">
        <v>-5866.4604584416638</v>
      </c>
    </row>
    <row r="289" spans="1:2" x14ac:dyDescent="0.25">
      <c r="A289" s="5" t="s">
        <v>298</v>
      </c>
      <c r="B289" s="25">
        <v>-372.21700167318994</v>
      </c>
    </row>
    <row r="290" spans="1:2" x14ac:dyDescent="0.25">
      <c r="A290" s="5" t="s">
        <v>140</v>
      </c>
      <c r="B290" s="25">
        <v>-43945.200095578322</v>
      </c>
    </row>
    <row r="291" spans="1:2" x14ac:dyDescent="0.25">
      <c r="A291" s="5" t="s">
        <v>292</v>
      </c>
      <c r="B291" s="25">
        <v>0</v>
      </c>
    </row>
    <row r="292" spans="1:2" x14ac:dyDescent="0.25">
      <c r="A292" s="5" t="s">
        <v>2</v>
      </c>
      <c r="B292" s="25">
        <v>-5866.4604584416638</v>
      </c>
    </row>
    <row r="293" spans="1:2" x14ac:dyDescent="0.25">
      <c r="A293" s="5" t="s">
        <v>233</v>
      </c>
      <c r="B293" s="25">
        <v>-578.71335129819317</v>
      </c>
    </row>
    <row r="294" spans="1:2" x14ac:dyDescent="0.25">
      <c r="A294" s="5" t="s">
        <v>161</v>
      </c>
      <c r="B294" s="25">
        <v>-268.85637491397921</v>
      </c>
    </row>
    <row r="295" spans="1:2" x14ac:dyDescent="0.25">
      <c r="A295" s="5" t="s">
        <v>108</v>
      </c>
      <c r="B295" s="25">
        <v>-5866.4604584416638</v>
      </c>
    </row>
    <row r="296" spans="1:2" x14ac:dyDescent="0.25">
      <c r="A296" s="5" t="s">
        <v>162</v>
      </c>
      <c r="B296" s="25">
        <v>-7309.7682799148688</v>
      </c>
    </row>
    <row r="297" spans="1:2" x14ac:dyDescent="0.25">
      <c r="A297" s="5" t="s">
        <v>18</v>
      </c>
      <c r="B297" s="25">
        <v>-9565.2801804294395</v>
      </c>
    </row>
    <row r="298" spans="1:2" x14ac:dyDescent="0.25">
      <c r="A298" s="5" t="s">
        <v>13</v>
      </c>
      <c r="B298" s="25">
        <v>-9389.9513911963386</v>
      </c>
    </row>
    <row r="299" spans="1:2" x14ac:dyDescent="0.25">
      <c r="A299" s="5" t="s">
        <v>79</v>
      </c>
      <c r="B299" s="25">
        <v>-7816.0578777940827</v>
      </c>
    </row>
    <row r="300" spans="1:2" x14ac:dyDescent="0.25">
      <c r="A300" s="5" t="s">
        <v>195</v>
      </c>
      <c r="B300" s="25">
        <v>-5866.4604584416638</v>
      </c>
    </row>
    <row r="301" spans="1:2" x14ac:dyDescent="0.25">
      <c r="A301" s="5" t="s">
        <v>88</v>
      </c>
      <c r="B301" s="25">
        <v>-8393.8859462747987</v>
      </c>
    </row>
    <row r="302" spans="1:2" x14ac:dyDescent="0.25">
      <c r="A302" s="5" t="s">
        <v>67</v>
      </c>
      <c r="B302" s="25">
        <v>-5938.3136542416432</v>
      </c>
    </row>
    <row r="303" spans="1:2" x14ac:dyDescent="0.25">
      <c r="A303" s="5" t="s">
        <v>227</v>
      </c>
      <c r="B303" s="25">
        <v>0</v>
      </c>
    </row>
    <row r="304" spans="1:2" x14ac:dyDescent="0.25">
      <c r="A304" s="5" t="s">
        <v>196</v>
      </c>
      <c r="B304" s="25">
        <v>-5866.4604584416638</v>
      </c>
    </row>
    <row r="305" spans="1:2" x14ac:dyDescent="0.25">
      <c r="A305" s="5" t="s">
        <v>387</v>
      </c>
      <c r="B305" s="25">
        <v>-119.44</v>
      </c>
    </row>
    <row r="306" spans="1:2" x14ac:dyDescent="0.25">
      <c r="A306" s="5" t="s">
        <v>253</v>
      </c>
      <c r="B306" s="25">
        <v>-3318.8094219253467</v>
      </c>
    </row>
    <row r="307" spans="1:2" x14ac:dyDescent="0.25">
      <c r="A307" s="5" t="s">
        <v>199</v>
      </c>
      <c r="B307" s="25">
        <v>-6412.7939009381598</v>
      </c>
    </row>
    <row r="308" spans="1:2" x14ac:dyDescent="0.25">
      <c r="A308" s="5" t="s">
        <v>420</v>
      </c>
      <c r="B308" s="25">
        <v>-253.16689204885176</v>
      </c>
    </row>
    <row r="309" spans="1:2" x14ac:dyDescent="0.25">
      <c r="A309" s="5" t="s">
        <v>345</v>
      </c>
      <c r="B309" s="25">
        <v>0</v>
      </c>
    </row>
    <row r="310" spans="1:2" x14ac:dyDescent="0.25">
      <c r="A310" s="5" t="s">
        <v>221</v>
      </c>
      <c r="B310" s="25">
        <v>-5866.4604584416638</v>
      </c>
    </row>
    <row r="311" spans="1:2" x14ac:dyDescent="0.25">
      <c r="A311" s="5" t="s">
        <v>128</v>
      </c>
      <c r="B311" s="25">
        <v>0</v>
      </c>
    </row>
    <row r="312" spans="1:2" x14ac:dyDescent="0.25">
      <c r="A312" s="5" t="s">
        <v>371</v>
      </c>
      <c r="B312" s="25">
        <v>-64.767757215096111</v>
      </c>
    </row>
    <row r="313" spans="1:2" x14ac:dyDescent="0.25">
      <c r="A313" s="5" t="s">
        <v>339</v>
      </c>
      <c r="B313" s="25">
        <v>0</v>
      </c>
    </row>
    <row r="314" spans="1:2" x14ac:dyDescent="0.25">
      <c r="A314" s="5" t="s">
        <v>220</v>
      </c>
      <c r="B314" s="25">
        <v>-5866.4604584416638</v>
      </c>
    </row>
    <row r="315" spans="1:2" x14ac:dyDescent="0.25">
      <c r="A315" s="5" t="s">
        <v>247</v>
      </c>
      <c r="B315" s="25">
        <v>-254.17774467265394</v>
      </c>
    </row>
    <row r="316" spans="1:2" x14ac:dyDescent="0.25">
      <c r="A316" s="5" t="s">
        <v>266</v>
      </c>
      <c r="B316" s="25">
        <v>-2035.6400279264908</v>
      </c>
    </row>
    <row r="317" spans="1:2" x14ac:dyDescent="0.25">
      <c r="A317" s="5" t="s">
        <v>214</v>
      </c>
      <c r="B317" s="25">
        <v>-5866.4604584416638</v>
      </c>
    </row>
    <row r="318" spans="1:2" x14ac:dyDescent="0.25">
      <c r="A318" s="5" t="s">
        <v>246</v>
      </c>
      <c r="B318" s="25">
        <v>-276.4012210701685</v>
      </c>
    </row>
    <row r="319" spans="1:2" x14ac:dyDescent="0.25">
      <c r="A319" s="5" t="s">
        <v>226</v>
      </c>
      <c r="B319" s="25">
        <v>-2540.83</v>
      </c>
    </row>
    <row r="320" spans="1:2" x14ac:dyDescent="0.25">
      <c r="A320" s="5" t="s">
        <v>340</v>
      </c>
      <c r="B320" s="25">
        <v>0</v>
      </c>
    </row>
    <row r="321" spans="1:2" x14ac:dyDescent="0.25">
      <c r="A321" s="5" t="s">
        <v>197</v>
      </c>
      <c r="B321" s="25">
        <v>-5866.4604584416638</v>
      </c>
    </row>
    <row r="322" spans="1:2" x14ac:dyDescent="0.25">
      <c r="A322" s="5" t="s">
        <v>66</v>
      </c>
      <c r="B322" s="25">
        <v>-7816.0578777940827</v>
      </c>
    </row>
    <row r="323" spans="1:2" x14ac:dyDescent="0.25">
      <c r="A323" s="5" t="s">
        <v>375</v>
      </c>
      <c r="B323" s="25">
        <v>0</v>
      </c>
    </row>
    <row r="324" spans="1:2" x14ac:dyDescent="0.25">
      <c r="A324" s="5" t="s">
        <v>92</v>
      </c>
      <c r="B324" s="25">
        <v>-5975.9258948140305</v>
      </c>
    </row>
    <row r="325" spans="1:2" x14ac:dyDescent="0.25">
      <c r="A325" s="5" t="s">
        <v>95</v>
      </c>
      <c r="B325" s="25">
        <v>-5808.164080082177</v>
      </c>
    </row>
    <row r="326" spans="1:2" x14ac:dyDescent="0.25">
      <c r="A326" s="5" t="s">
        <v>317</v>
      </c>
      <c r="B326" s="25">
        <v>-1700.4616388544387</v>
      </c>
    </row>
    <row r="327" spans="1:2" x14ac:dyDescent="0.25">
      <c r="A327" s="5" t="s">
        <v>151</v>
      </c>
      <c r="B327" s="25">
        <v>0</v>
      </c>
    </row>
    <row r="328" spans="1:2" x14ac:dyDescent="0.25">
      <c r="A328" s="5" t="s">
        <v>158</v>
      </c>
      <c r="B328" s="25">
        <v>0</v>
      </c>
    </row>
    <row r="329" spans="1:2" x14ac:dyDescent="0.25">
      <c r="A329" s="5" t="s">
        <v>8</v>
      </c>
      <c r="B329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22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3" width="30.6328125" style="1" customWidth="1"/>
    <col min="4" max="4" width="20.63281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643</v>
      </c>
    </row>
    <row r="6" spans="1:8" x14ac:dyDescent="0.25">
      <c r="A6" s="1" t="s">
        <v>644</v>
      </c>
    </row>
    <row r="8" spans="1:8" ht="13" x14ac:dyDescent="0.3">
      <c r="A8" s="4" t="s">
        <v>1</v>
      </c>
      <c r="B8" s="6" t="s">
        <v>766</v>
      </c>
      <c r="C8" s="6" t="s">
        <v>767</v>
      </c>
      <c r="D8" s="6" t="s">
        <v>383</v>
      </c>
    </row>
    <row r="9" spans="1:8" x14ac:dyDescent="0.25">
      <c r="A9" s="9" t="s">
        <v>153</v>
      </c>
      <c r="B9" s="20">
        <v>3755069.786093541</v>
      </c>
      <c r="C9" s="20">
        <v>276733.24357982201</v>
      </c>
      <c r="D9" s="44">
        <f>SUM(B9,C9)</f>
        <v>4031803.0296733631</v>
      </c>
    </row>
    <row r="10" spans="1:8" x14ac:dyDescent="0.25">
      <c r="A10" s="5" t="s">
        <v>56</v>
      </c>
      <c r="B10" s="25">
        <v>-13378.07821599419</v>
      </c>
      <c r="C10" s="25">
        <v>-1713.2867751201018</v>
      </c>
      <c r="D10" s="43">
        <f t="shared" ref="D10:D73" si="0">SUM(B10,C10)</f>
        <v>-15091.364991114291</v>
      </c>
    </row>
    <row r="11" spans="1:8" x14ac:dyDescent="0.25">
      <c r="A11" s="5" t="s">
        <v>164</v>
      </c>
      <c r="B11" s="25">
        <v>-2304.575540408699</v>
      </c>
      <c r="C11" s="25">
        <v>-1910.3865218560952</v>
      </c>
      <c r="D11" s="43">
        <f t="shared" si="0"/>
        <v>-4214.9620622647944</v>
      </c>
    </row>
    <row r="12" spans="1:8" x14ac:dyDescent="0.25">
      <c r="A12" s="5" t="s">
        <v>165</v>
      </c>
      <c r="B12" s="25">
        <v>-9109.7290937163652</v>
      </c>
      <c r="C12" s="25">
        <v>-3767.6860023066588</v>
      </c>
      <c r="D12" s="43">
        <f t="shared" si="0"/>
        <v>-12877.415096023024</v>
      </c>
    </row>
    <row r="13" spans="1:8" x14ac:dyDescent="0.25">
      <c r="A13" s="5" t="s">
        <v>166</v>
      </c>
      <c r="B13" s="25">
        <v>-19243.57608945985</v>
      </c>
      <c r="C13" s="25">
        <v>-1910.3865218560952</v>
      </c>
      <c r="D13" s="43">
        <f t="shared" si="0"/>
        <v>-21153.962611315947</v>
      </c>
    </row>
    <row r="14" spans="1:8" x14ac:dyDescent="0.25">
      <c r="A14" s="5" t="s">
        <v>143</v>
      </c>
      <c r="B14" s="25">
        <v>-8690.1282325706889</v>
      </c>
      <c r="C14" s="25">
        <v>-973.20833286505297</v>
      </c>
      <c r="D14" s="43">
        <f t="shared" si="0"/>
        <v>-9663.3365654357422</v>
      </c>
    </row>
    <row r="15" spans="1:8" x14ac:dyDescent="0.25">
      <c r="A15" s="5" t="s">
        <v>163</v>
      </c>
      <c r="B15" s="25">
        <v>-102944.18836110078</v>
      </c>
      <c r="C15" s="25">
        <v>-4138.6200730354458</v>
      </c>
      <c r="D15" s="43">
        <f t="shared" si="0"/>
        <v>-107082.80843413623</v>
      </c>
    </row>
    <row r="16" spans="1:8" x14ac:dyDescent="0.25">
      <c r="A16" s="5" t="s">
        <v>386</v>
      </c>
      <c r="B16" s="25">
        <v>0</v>
      </c>
      <c r="C16" s="25">
        <v>0</v>
      </c>
      <c r="D16" s="43">
        <f t="shared" si="0"/>
        <v>0</v>
      </c>
    </row>
    <row r="17" spans="1:4" x14ac:dyDescent="0.25">
      <c r="A17" s="5" t="s">
        <v>230</v>
      </c>
      <c r="B17" s="25">
        <v>-4402.2592752772116</v>
      </c>
      <c r="C17" s="25">
        <v>-2133.7080625037092</v>
      </c>
      <c r="D17" s="43">
        <f t="shared" si="0"/>
        <v>-6535.9673377809213</v>
      </c>
    </row>
    <row r="18" spans="1:4" x14ac:dyDescent="0.25">
      <c r="A18" s="5" t="s">
        <v>103</v>
      </c>
      <c r="B18" s="25">
        <v>-18986.110753812081</v>
      </c>
      <c r="C18" s="25">
        <v>-216.8255570629257</v>
      </c>
      <c r="D18" s="43">
        <f t="shared" si="0"/>
        <v>-19202.936310875008</v>
      </c>
    </row>
    <row r="19" spans="1:4" x14ac:dyDescent="0.25">
      <c r="A19" s="5" t="s">
        <v>138</v>
      </c>
      <c r="B19" s="25">
        <v>-43548.378607462924</v>
      </c>
      <c r="C19" s="25">
        <v>-38.14498096730798</v>
      </c>
      <c r="D19" s="43">
        <f t="shared" si="0"/>
        <v>-43586.523588430231</v>
      </c>
    </row>
    <row r="20" spans="1:4" x14ac:dyDescent="0.25">
      <c r="A20" s="5" t="s">
        <v>218</v>
      </c>
      <c r="B20" s="25">
        <v>-10996.73902596582</v>
      </c>
      <c r="C20" s="25">
        <v>-1910.3865218560952</v>
      </c>
      <c r="D20" s="43">
        <f t="shared" si="0"/>
        <v>-12907.125547821915</v>
      </c>
    </row>
    <row r="21" spans="1:4" x14ac:dyDescent="0.25">
      <c r="A21" s="5" t="s">
        <v>167</v>
      </c>
      <c r="B21" s="25">
        <v>-14773.345413246561</v>
      </c>
      <c r="C21" s="25">
        <v>-4138.6200730354458</v>
      </c>
      <c r="D21" s="43">
        <f t="shared" si="0"/>
        <v>-18911.965486282006</v>
      </c>
    </row>
    <row r="22" spans="1:4" x14ac:dyDescent="0.25">
      <c r="A22" s="5" t="s">
        <v>89</v>
      </c>
      <c r="B22" s="25">
        <v>-5009.0638028399508</v>
      </c>
      <c r="C22" s="25">
        <v>-980.05778736475793</v>
      </c>
      <c r="D22" s="43">
        <f t="shared" si="0"/>
        <v>-5989.1215902047088</v>
      </c>
    </row>
    <row r="23" spans="1:4" x14ac:dyDescent="0.25">
      <c r="A23" s="5" t="s">
        <v>96</v>
      </c>
      <c r="B23" s="25">
        <v>-102812.95836110078</v>
      </c>
      <c r="C23" s="25">
        <v>-4138.6200730354458</v>
      </c>
      <c r="D23" s="43">
        <f t="shared" si="0"/>
        <v>-106951.57843413623</v>
      </c>
    </row>
    <row r="24" spans="1:4" x14ac:dyDescent="0.25">
      <c r="A24" s="5" t="s">
        <v>229</v>
      </c>
      <c r="B24" s="25">
        <v>-5829.9139366595909</v>
      </c>
      <c r="C24" s="25">
        <v>-1910.3865218560952</v>
      </c>
      <c r="D24" s="43">
        <f t="shared" si="0"/>
        <v>-7740.3004585156859</v>
      </c>
    </row>
    <row r="25" spans="1:4" x14ac:dyDescent="0.25">
      <c r="A25" s="5" t="s">
        <v>144</v>
      </c>
      <c r="B25" s="25">
        <v>-22196.269132988087</v>
      </c>
      <c r="C25" s="25">
        <v>-2834.5318393939328</v>
      </c>
      <c r="D25" s="43">
        <f t="shared" si="0"/>
        <v>-25030.800972382021</v>
      </c>
    </row>
    <row r="26" spans="1:4" x14ac:dyDescent="0.25">
      <c r="A26" s="5" t="s">
        <v>269</v>
      </c>
      <c r="B26" s="25">
        <v>-610.72700946023986</v>
      </c>
      <c r="C26" s="25">
        <v>0</v>
      </c>
      <c r="D26" s="43">
        <f t="shared" si="0"/>
        <v>-610.72700946023986</v>
      </c>
    </row>
    <row r="27" spans="1:4" x14ac:dyDescent="0.25">
      <c r="A27" s="5" t="s">
        <v>78</v>
      </c>
      <c r="B27" s="25">
        <v>-12339.244908587423</v>
      </c>
      <c r="C27" s="25">
        <v>-983.30159775310756</v>
      </c>
      <c r="D27" s="43">
        <f t="shared" si="0"/>
        <v>-13322.54650634053</v>
      </c>
    </row>
    <row r="28" spans="1:4" x14ac:dyDescent="0.25">
      <c r="A28" s="5" t="s">
        <v>206</v>
      </c>
      <c r="B28" s="25">
        <v>-610.72700946023986</v>
      </c>
      <c r="C28" s="25">
        <v>0</v>
      </c>
      <c r="D28" s="43">
        <f t="shared" si="0"/>
        <v>-610.72700946023986</v>
      </c>
    </row>
    <row r="29" spans="1:4" x14ac:dyDescent="0.25">
      <c r="A29" s="5" t="s">
        <v>205</v>
      </c>
      <c r="B29" s="25">
        <v>-610.72700946023986</v>
      </c>
      <c r="C29" s="25">
        <v>0</v>
      </c>
      <c r="D29" s="43">
        <f t="shared" si="0"/>
        <v>-610.72700946023986</v>
      </c>
    </row>
    <row r="30" spans="1:4" x14ac:dyDescent="0.25">
      <c r="A30" s="5" t="s">
        <v>168</v>
      </c>
      <c r="B30" s="25">
        <v>-19397.717109970119</v>
      </c>
      <c r="C30" s="25">
        <v>-4138.6200730354458</v>
      </c>
      <c r="D30" s="43">
        <f t="shared" si="0"/>
        <v>-23536.337183005566</v>
      </c>
    </row>
    <row r="31" spans="1:4" x14ac:dyDescent="0.25">
      <c r="A31" s="5" t="s">
        <v>169</v>
      </c>
      <c r="B31" s="25">
        <v>-10332.646322239278</v>
      </c>
      <c r="C31" s="25">
        <v>0</v>
      </c>
      <c r="D31" s="43">
        <f t="shared" si="0"/>
        <v>-10332.646322239278</v>
      </c>
    </row>
    <row r="32" spans="1:4" x14ac:dyDescent="0.25">
      <c r="A32" s="5" t="s">
        <v>201</v>
      </c>
      <c r="B32" s="25">
        <v>-6047.6896991362455</v>
      </c>
      <c r="C32" s="25">
        <v>0</v>
      </c>
      <c r="D32" s="43">
        <f t="shared" si="0"/>
        <v>-6047.6896991362455</v>
      </c>
    </row>
    <row r="33" spans="1:4" x14ac:dyDescent="0.25">
      <c r="A33" s="5" t="s">
        <v>235</v>
      </c>
      <c r="B33" s="25">
        <v>-795.69973307516113</v>
      </c>
      <c r="C33" s="25">
        <v>0</v>
      </c>
      <c r="D33" s="43">
        <f t="shared" si="0"/>
        <v>-795.69973307516113</v>
      </c>
    </row>
    <row r="34" spans="1:4" x14ac:dyDescent="0.25">
      <c r="A34" s="5" t="s">
        <v>255</v>
      </c>
      <c r="B34" s="25">
        <v>-28.576826944771934</v>
      </c>
      <c r="C34" s="25">
        <v>-14.611024222226717</v>
      </c>
      <c r="D34" s="43">
        <f t="shared" si="0"/>
        <v>-43.187851166998655</v>
      </c>
    </row>
    <row r="35" spans="1:4" x14ac:dyDescent="0.25">
      <c r="A35" s="5" t="s">
        <v>14</v>
      </c>
      <c r="B35" s="25">
        <v>-12339.244908587423</v>
      </c>
      <c r="C35" s="25">
        <v>0</v>
      </c>
      <c r="D35" s="43">
        <f t="shared" si="0"/>
        <v>-12339.244908587423</v>
      </c>
    </row>
    <row r="36" spans="1:4" x14ac:dyDescent="0.25">
      <c r="A36" s="5" t="s">
        <v>72</v>
      </c>
      <c r="B36" s="25">
        <v>-6351.6196096758313</v>
      </c>
      <c r="C36" s="25">
        <v>-781.01165369212595</v>
      </c>
      <c r="D36" s="43">
        <f t="shared" si="0"/>
        <v>-7132.6312633679572</v>
      </c>
    </row>
    <row r="37" spans="1:4" x14ac:dyDescent="0.25">
      <c r="A37" s="5" t="s">
        <v>74</v>
      </c>
      <c r="B37" s="25">
        <v>-2760.0642694090952</v>
      </c>
      <c r="C37" s="25">
        <v>0</v>
      </c>
      <c r="D37" s="43">
        <f t="shared" si="0"/>
        <v>-2760.0642694090952</v>
      </c>
    </row>
    <row r="38" spans="1:4" x14ac:dyDescent="0.25">
      <c r="A38" s="5" t="s">
        <v>370</v>
      </c>
      <c r="B38" s="25">
        <v>0</v>
      </c>
      <c r="C38" s="25">
        <v>-30.347418057324223</v>
      </c>
      <c r="D38" s="43">
        <f t="shared" si="0"/>
        <v>-30.347418057324223</v>
      </c>
    </row>
    <row r="39" spans="1:4" x14ac:dyDescent="0.25">
      <c r="A39" s="5" t="s">
        <v>170</v>
      </c>
      <c r="B39" s="25">
        <v>-6455.5314321656306</v>
      </c>
      <c r="C39" s="25">
        <v>-1412.1819155396242</v>
      </c>
      <c r="D39" s="43">
        <f t="shared" si="0"/>
        <v>-7867.7133477052548</v>
      </c>
    </row>
    <row r="40" spans="1:4" x14ac:dyDescent="0.25">
      <c r="A40" s="5" t="s">
        <v>93</v>
      </c>
      <c r="B40" s="25">
        <v>-12339.244908587423</v>
      </c>
      <c r="C40" s="25">
        <v>0</v>
      </c>
      <c r="D40" s="43">
        <f t="shared" si="0"/>
        <v>-12339.244908587423</v>
      </c>
    </row>
    <row r="41" spans="1:4" x14ac:dyDescent="0.25">
      <c r="A41" s="5" t="s">
        <v>57</v>
      </c>
      <c r="B41" s="25">
        <v>-1961.2509907610286</v>
      </c>
      <c r="C41" s="25">
        <v>0</v>
      </c>
      <c r="D41" s="43">
        <f t="shared" si="0"/>
        <v>-1961.2509907610286</v>
      </c>
    </row>
    <row r="42" spans="1:4" x14ac:dyDescent="0.25">
      <c r="A42" s="5" t="s">
        <v>171</v>
      </c>
      <c r="B42" s="25">
        <v>-20070.061449318851</v>
      </c>
      <c r="C42" s="25">
        <v>-3081.9848604017957</v>
      </c>
      <c r="D42" s="43">
        <f t="shared" si="0"/>
        <v>-23152.046309720648</v>
      </c>
    </row>
    <row r="43" spans="1:4" x14ac:dyDescent="0.25">
      <c r="A43" s="5" t="s">
        <v>49</v>
      </c>
      <c r="B43" s="25">
        <v>-13745.457931476465</v>
      </c>
      <c r="C43" s="25">
        <v>-156.02909287504852</v>
      </c>
      <c r="D43" s="43">
        <f t="shared" si="0"/>
        <v>-13901.487024351514</v>
      </c>
    </row>
    <row r="44" spans="1:4" x14ac:dyDescent="0.25">
      <c r="A44" s="5" t="s">
        <v>273</v>
      </c>
      <c r="B44" s="25">
        <v>-610.72700946023986</v>
      </c>
      <c r="C44" s="25">
        <v>0</v>
      </c>
      <c r="D44" s="43">
        <f t="shared" si="0"/>
        <v>-610.72700946023986</v>
      </c>
    </row>
    <row r="45" spans="1:4" x14ac:dyDescent="0.25">
      <c r="A45" s="5" t="s">
        <v>236</v>
      </c>
      <c r="B45" s="25">
        <v>-1385.8670606525532</v>
      </c>
      <c r="C45" s="25">
        <v>-1927.7388634975271</v>
      </c>
      <c r="D45" s="43">
        <f t="shared" si="0"/>
        <v>-3313.6059241500802</v>
      </c>
    </row>
    <row r="46" spans="1:4" x14ac:dyDescent="0.25">
      <c r="A46" s="5" t="s">
        <v>119</v>
      </c>
      <c r="B46" s="25">
        <v>-8563.6182325706886</v>
      </c>
      <c r="C46" s="25">
        <v>-973.20833286505297</v>
      </c>
      <c r="D46" s="43">
        <f t="shared" si="0"/>
        <v>-9536.8265654357419</v>
      </c>
    </row>
    <row r="47" spans="1:4" x14ac:dyDescent="0.25">
      <c r="A47" s="5" t="s">
        <v>98</v>
      </c>
      <c r="B47" s="25">
        <v>-12339.454413475281</v>
      </c>
      <c r="C47" s="25">
        <v>0</v>
      </c>
      <c r="D47" s="43">
        <f t="shared" si="0"/>
        <v>-12339.454413475281</v>
      </c>
    </row>
    <row r="48" spans="1:4" x14ac:dyDescent="0.25">
      <c r="A48" s="5" t="s">
        <v>172</v>
      </c>
      <c r="B48" s="25">
        <v>-4705.0192387919151</v>
      </c>
      <c r="C48" s="25">
        <v>-560.55629050712139</v>
      </c>
      <c r="D48" s="43">
        <f t="shared" si="0"/>
        <v>-5265.5755292990361</v>
      </c>
    </row>
    <row r="49" spans="1:4" x14ac:dyDescent="0.25">
      <c r="A49" s="5" t="s">
        <v>100</v>
      </c>
      <c r="B49" s="25">
        <v>-12339.244908587423</v>
      </c>
      <c r="C49" s="25">
        <v>-1910.3865218560952</v>
      </c>
      <c r="D49" s="43">
        <f t="shared" si="0"/>
        <v>-14249.631430443518</v>
      </c>
    </row>
    <row r="50" spans="1:4" x14ac:dyDescent="0.25">
      <c r="A50" s="5" t="s">
        <v>210</v>
      </c>
      <c r="B50" s="25">
        <v>-610.72700946023986</v>
      </c>
      <c r="C50" s="25">
        <v>0</v>
      </c>
      <c r="D50" s="43">
        <f t="shared" si="0"/>
        <v>-610.72700946023986</v>
      </c>
    </row>
    <row r="51" spans="1:4" x14ac:dyDescent="0.25">
      <c r="A51" s="5" t="s">
        <v>277</v>
      </c>
      <c r="B51" s="25">
        <v>-552.5014579001604</v>
      </c>
      <c r="C51" s="25">
        <v>0</v>
      </c>
      <c r="D51" s="43">
        <f t="shared" si="0"/>
        <v>-552.5014579001604</v>
      </c>
    </row>
    <row r="52" spans="1:4" x14ac:dyDescent="0.25">
      <c r="A52" s="5" t="s">
        <v>75</v>
      </c>
      <c r="B52" s="25">
        <v>-1942.5905063553303</v>
      </c>
      <c r="C52" s="25">
        <v>-198.10611002666801</v>
      </c>
      <c r="D52" s="43">
        <f t="shared" si="0"/>
        <v>-2140.6966163819984</v>
      </c>
    </row>
    <row r="53" spans="1:4" x14ac:dyDescent="0.25">
      <c r="A53" s="5" t="s">
        <v>109</v>
      </c>
      <c r="B53" s="25">
        <v>-27054.536920418861</v>
      </c>
      <c r="C53" s="25">
        <v>-3024.8950832157384</v>
      </c>
      <c r="D53" s="43">
        <f t="shared" si="0"/>
        <v>-30079.4320036346</v>
      </c>
    </row>
    <row r="54" spans="1:4" x14ac:dyDescent="0.25">
      <c r="A54" s="5" t="s">
        <v>207</v>
      </c>
      <c r="B54" s="25">
        <v>-11318.51239159012</v>
      </c>
      <c r="C54" s="25">
        <v>0</v>
      </c>
      <c r="D54" s="43">
        <f t="shared" si="0"/>
        <v>-11318.51239159012</v>
      </c>
    </row>
    <row r="55" spans="1:4" x14ac:dyDescent="0.25">
      <c r="A55" s="5" t="s">
        <v>145</v>
      </c>
      <c r="B55" s="25">
        <v>-3131.7999731227133</v>
      </c>
      <c r="C55" s="25">
        <v>-329.35402237884125</v>
      </c>
      <c r="D55" s="43">
        <f t="shared" si="0"/>
        <v>-3461.1539955015546</v>
      </c>
    </row>
    <row r="56" spans="1:4" x14ac:dyDescent="0.25">
      <c r="A56" s="5" t="s">
        <v>224</v>
      </c>
      <c r="B56" s="25">
        <v>-8576.9225964069792</v>
      </c>
      <c r="C56" s="25">
        <v>0</v>
      </c>
      <c r="D56" s="43">
        <f t="shared" si="0"/>
        <v>-8576.9225964069792</v>
      </c>
    </row>
    <row r="57" spans="1:4" x14ac:dyDescent="0.25">
      <c r="A57" s="5" t="s">
        <v>139</v>
      </c>
      <c r="B57" s="25">
        <v>-102944.18836110078</v>
      </c>
      <c r="C57" s="25">
        <v>0</v>
      </c>
      <c r="D57" s="43">
        <f t="shared" si="0"/>
        <v>-102944.18836110078</v>
      </c>
    </row>
    <row r="58" spans="1:4" x14ac:dyDescent="0.25">
      <c r="A58" s="5" t="s">
        <v>367</v>
      </c>
      <c r="B58" s="25">
        <v>0</v>
      </c>
      <c r="C58" s="25">
        <v>-4138.6200730354458</v>
      </c>
      <c r="D58" s="43">
        <f t="shared" si="0"/>
        <v>-4138.6200730354458</v>
      </c>
    </row>
    <row r="59" spans="1:4" x14ac:dyDescent="0.25">
      <c r="A59" s="5" t="s">
        <v>216</v>
      </c>
      <c r="B59" s="25">
        <v>-9109.749380419009</v>
      </c>
      <c r="C59" s="25">
        <v>-2832.6962131203477</v>
      </c>
      <c r="D59" s="43">
        <f t="shared" si="0"/>
        <v>-11942.445593539356</v>
      </c>
    </row>
    <row r="60" spans="1:4" x14ac:dyDescent="0.25">
      <c r="A60" s="5" t="s">
        <v>146</v>
      </c>
      <c r="B60" s="25">
        <v>-67886.798015588487</v>
      </c>
      <c r="C60" s="25">
        <v>-4138.6200730354458</v>
      </c>
      <c r="D60" s="43">
        <f t="shared" si="0"/>
        <v>-72025.418088623934</v>
      </c>
    </row>
    <row r="61" spans="1:4" x14ac:dyDescent="0.25">
      <c r="A61" s="5" t="s">
        <v>173</v>
      </c>
      <c r="B61" s="25">
        <v>-21404.771614755475</v>
      </c>
      <c r="C61" s="25">
        <v>-4138.6200730354458</v>
      </c>
      <c r="D61" s="43">
        <f t="shared" si="0"/>
        <v>-25543.391687790921</v>
      </c>
    </row>
    <row r="62" spans="1:4" x14ac:dyDescent="0.25">
      <c r="A62" s="5" t="s">
        <v>174</v>
      </c>
      <c r="B62" s="25">
        <v>-14100.451509710978</v>
      </c>
      <c r="C62" s="25">
        <v>-4138.6200730354458</v>
      </c>
      <c r="D62" s="43">
        <f t="shared" si="0"/>
        <v>-18239.071582746423</v>
      </c>
    </row>
    <row r="63" spans="1:4" x14ac:dyDescent="0.25">
      <c r="A63" s="5" t="s">
        <v>87</v>
      </c>
      <c r="B63" s="25">
        <v>-7082.5118039086092</v>
      </c>
      <c r="C63" s="25">
        <v>-1261.8987857247148</v>
      </c>
      <c r="D63" s="43">
        <f t="shared" si="0"/>
        <v>-8344.410589633324</v>
      </c>
    </row>
    <row r="64" spans="1:4" x14ac:dyDescent="0.25">
      <c r="A64" s="5" t="s">
        <v>147</v>
      </c>
      <c r="B64" s="25">
        <v>-11724.835768159739</v>
      </c>
      <c r="C64" s="25">
        <v>-2706.7215265435434</v>
      </c>
      <c r="D64" s="43">
        <f t="shared" si="0"/>
        <v>-14431.557294703282</v>
      </c>
    </row>
    <row r="65" spans="1:4" x14ac:dyDescent="0.25">
      <c r="A65" s="5" t="s">
        <v>215</v>
      </c>
      <c r="B65" s="25">
        <v>-10996.73902596582</v>
      </c>
      <c r="C65" s="25">
        <v>-2606.4533716434548</v>
      </c>
      <c r="D65" s="43">
        <f t="shared" si="0"/>
        <v>-13603.192397609275</v>
      </c>
    </row>
    <row r="66" spans="1:4" x14ac:dyDescent="0.25">
      <c r="A66" s="5" t="s">
        <v>54</v>
      </c>
      <c r="B66" s="25">
        <v>0</v>
      </c>
      <c r="C66" s="25">
        <v>-1910.3865218560952</v>
      </c>
      <c r="D66" s="43">
        <f t="shared" si="0"/>
        <v>-1910.3865218560952</v>
      </c>
    </row>
    <row r="67" spans="1:4" x14ac:dyDescent="0.25">
      <c r="A67" s="5" t="s">
        <v>175</v>
      </c>
      <c r="B67" s="25">
        <v>-20070.061449318851</v>
      </c>
      <c r="C67" s="25">
        <v>-3989.2546399417456</v>
      </c>
      <c r="D67" s="43">
        <f t="shared" si="0"/>
        <v>-24059.316089260596</v>
      </c>
    </row>
    <row r="68" spans="1:4" x14ac:dyDescent="0.25">
      <c r="A68" s="5" t="s">
        <v>64</v>
      </c>
      <c r="B68" s="25">
        <v>-102813.06836110078</v>
      </c>
      <c r="C68" s="25">
        <v>-4013.0683114668186</v>
      </c>
      <c r="D68" s="43">
        <f t="shared" si="0"/>
        <v>-106826.13667256761</v>
      </c>
    </row>
    <row r="69" spans="1:4" x14ac:dyDescent="0.25">
      <c r="A69" s="5" t="s">
        <v>94</v>
      </c>
      <c r="B69" s="25">
        <v>-17509.604820693952</v>
      </c>
      <c r="C69" s="25">
        <v>0</v>
      </c>
      <c r="D69" s="43">
        <f t="shared" si="0"/>
        <v>-17509.604820693952</v>
      </c>
    </row>
    <row r="70" spans="1:4" x14ac:dyDescent="0.25">
      <c r="A70" s="5" t="s">
        <v>176</v>
      </c>
      <c r="B70" s="25">
        <v>-33835.761391036431</v>
      </c>
      <c r="C70" s="25">
        <v>-4138.6200730354458</v>
      </c>
      <c r="D70" s="43">
        <f t="shared" si="0"/>
        <v>-37974.381464071877</v>
      </c>
    </row>
    <row r="71" spans="1:4" x14ac:dyDescent="0.25">
      <c r="A71" s="5" t="s">
        <v>127</v>
      </c>
      <c r="B71" s="25">
        <v>-12339.244908587423</v>
      </c>
      <c r="C71" s="25">
        <v>0</v>
      </c>
      <c r="D71" s="43">
        <f t="shared" si="0"/>
        <v>-12339.244908587423</v>
      </c>
    </row>
    <row r="72" spans="1:4" x14ac:dyDescent="0.25">
      <c r="A72" s="5" t="s">
        <v>177</v>
      </c>
      <c r="B72" s="25">
        <v>-19243.57608945985</v>
      </c>
      <c r="C72" s="25">
        <v>-1910.3865218560952</v>
      </c>
      <c r="D72" s="43">
        <f t="shared" si="0"/>
        <v>-21153.962611315947</v>
      </c>
    </row>
    <row r="73" spans="1:4" x14ac:dyDescent="0.25">
      <c r="A73" s="5" t="s">
        <v>148</v>
      </c>
      <c r="B73" s="25">
        <v>-18336.623684077695</v>
      </c>
      <c r="C73" s="25">
        <v>-3084.8894825143557</v>
      </c>
      <c r="D73" s="43">
        <f t="shared" si="0"/>
        <v>-21421.513166592049</v>
      </c>
    </row>
    <row r="74" spans="1:4" x14ac:dyDescent="0.25">
      <c r="A74" s="5" t="s">
        <v>149</v>
      </c>
      <c r="B74" s="25">
        <v>0</v>
      </c>
      <c r="C74" s="25">
        <v>-2462.0987339054832</v>
      </c>
      <c r="D74" s="43">
        <f t="shared" ref="D74:D137" si="1">SUM(B74,C74)</f>
        <v>-2462.0987339054832</v>
      </c>
    </row>
    <row r="75" spans="1:4" x14ac:dyDescent="0.25">
      <c r="A75" s="5" t="s">
        <v>60</v>
      </c>
      <c r="B75" s="25">
        <v>-23977.475112185959</v>
      </c>
      <c r="C75" s="25">
        <v>-413.79013843276761</v>
      </c>
      <c r="D75" s="43">
        <f t="shared" si="1"/>
        <v>-24391.265250618726</v>
      </c>
    </row>
    <row r="76" spans="1:4" x14ac:dyDescent="0.25">
      <c r="A76" s="5" t="s">
        <v>178</v>
      </c>
      <c r="B76" s="25">
        <v>-45898.023106845365</v>
      </c>
      <c r="C76" s="25">
        <v>-3771.989169895633</v>
      </c>
      <c r="D76" s="43">
        <f t="shared" si="1"/>
        <v>-49670.012276740999</v>
      </c>
    </row>
    <row r="77" spans="1:4" x14ac:dyDescent="0.25">
      <c r="A77" s="5" t="s">
        <v>90</v>
      </c>
      <c r="B77" s="25">
        <v>-14304.038559244838</v>
      </c>
      <c r="C77" s="25">
        <v>0</v>
      </c>
      <c r="D77" s="43">
        <f t="shared" si="1"/>
        <v>-14304.038559244838</v>
      </c>
    </row>
    <row r="78" spans="1:4" x14ac:dyDescent="0.25">
      <c r="A78" s="5" t="s">
        <v>62</v>
      </c>
      <c r="B78" s="25">
        <v>-5556.2208358477656</v>
      </c>
      <c r="C78" s="25">
        <v>-584.90478287918688</v>
      </c>
      <c r="D78" s="43">
        <f t="shared" si="1"/>
        <v>-6141.1256187269528</v>
      </c>
    </row>
    <row r="79" spans="1:4" x14ac:dyDescent="0.25">
      <c r="A79" s="5" t="s">
        <v>272</v>
      </c>
      <c r="B79" s="25">
        <v>-610.72700946023986</v>
      </c>
      <c r="C79" s="25">
        <v>0</v>
      </c>
      <c r="D79" s="43">
        <f t="shared" si="1"/>
        <v>-610.72700946023986</v>
      </c>
    </row>
    <row r="80" spans="1:4" x14ac:dyDescent="0.25">
      <c r="A80" s="5" t="s">
        <v>70</v>
      </c>
      <c r="B80" s="25">
        <v>-11996.534879877297</v>
      </c>
      <c r="C80" s="25">
        <v>-1910.3865218560952</v>
      </c>
      <c r="D80" s="43">
        <f t="shared" si="1"/>
        <v>-13906.921401733392</v>
      </c>
    </row>
    <row r="81" spans="1:4" x14ac:dyDescent="0.25">
      <c r="A81" s="5" t="s">
        <v>151</v>
      </c>
      <c r="B81" s="25">
        <v>-46148.020107464959</v>
      </c>
      <c r="C81" s="25">
        <v>-1749.7638284552547</v>
      </c>
      <c r="D81" s="43">
        <f t="shared" si="1"/>
        <v>-47897.783935920212</v>
      </c>
    </row>
    <row r="82" spans="1:4" x14ac:dyDescent="0.25">
      <c r="A82" s="5" t="s">
        <v>179</v>
      </c>
      <c r="B82" s="25">
        <v>-14898.582975097759</v>
      </c>
      <c r="C82" s="25">
        <v>-3964.7075786674436</v>
      </c>
      <c r="D82" s="43">
        <f t="shared" si="1"/>
        <v>-18863.290553765204</v>
      </c>
    </row>
    <row r="83" spans="1:4" x14ac:dyDescent="0.25">
      <c r="A83" s="5" t="s">
        <v>208</v>
      </c>
      <c r="B83" s="25">
        <v>-610.72700946023986</v>
      </c>
      <c r="C83" s="25">
        <v>0</v>
      </c>
      <c r="D83" s="43">
        <f t="shared" si="1"/>
        <v>-610.72700946023986</v>
      </c>
    </row>
    <row r="84" spans="1:4" x14ac:dyDescent="0.25">
      <c r="A84" s="5" t="s">
        <v>180</v>
      </c>
      <c r="B84" s="25">
        <v>-8690.1282325706889</v>
      </c>
      <c r="C84" s="25">
        <v>0</v>
      </c>
      <c r="D84" s="43">
        <f t="shared" si="1"/>
        <v>-8690.1282325706889</v>
      </c>
    </row>
    <row r="85" spans="1:4" x14ac:dyDescent="0.25">
      <c r="A85" s="5" t="s">
        <v>101</v>
      </c>
      <c r="B85" s="25">
        <v>-102813.54836110078</v>
      </c>
      <c r="C85" s="25">
        <v>-4138.6200730354458</v>
      </c>
      <c r="D85" s="43">
        <f t="shared" si="1"/>
        <v>-106952.16843413623</v>
      </c>
    </row>
    <row r="86" spans="1:4" x14ac:dyDescent="0.25">
      <c r="A86" s="5" t="s">
        <v>121</v>
      </c>
      <c r="B86" s="25">
        <v>-12339.244908587423</v>
      </c>
      <c r="C86" s="25">
        <v>0</v>
      </c>
      <c r="D86" s="43">
        <f t="shared" si="1"/>
        <v>-12339.244908587423</v>
      </c>
    </row>
    <row r="87" spans="1:4" x14ac:dyDescent="0.25">
      <c r="A87" s="5" t="s">
        <v>276</v>
      </c>
      <c r="B87" s="25">
        <v>-610.72700946023986</v>
      </c>
      <c r="C87" s="25">
        <v>0</v>
      </c>
      <c r="D87" s="43">
        <f t="shared" si="1"/>
        <v>-610.72700946023986</v>
      </c>
    </row>
    <row r="88" spans="1:4" x14ac:dyDescent="0.25">
      <c r="A88" s="5" t="s">
        <v>141</v>
      </c>
      <c r="B88" s="25">
        <v>-14174.410563473273</v>
      </c>
      <c r="C88" s="25">
        <v>-209.62816809225924</v>
      </c>
      <c r="D88" s="43">
        <f t="shared" si="1"/>
        <v>-14384.038731565532</v>
      </c>
    </row>
    <row r="89" spans="1:4" x14ac:dyDescent="0.25">
      <c r="A89" s="5" t="s">
        <v>9</v>
      </c>
      <c r="B89" s="25">
        <v>-12499.482943786667</v>
      </c>
      <c r="C89" s="25">
        <v>-1774.4525170643922</v>
      </c>
      <c r="D89" s="43">
        <f t="shared" si="1"/>
        <v>-14273.935460851058</v>
      </c>
    </row>
    <row r="90" spans="1:4" x14ac:dyDescent="0.25">
      <c r="A90" s="5" t="s">
        <v>232</v>
      </c>
      <c r="B90" s="25">
        <v>-1575.5447226393483</v>
      </c>
      <c r="C90" s="25">
        <v>0</v>
      </c>
      <c r="D90" s="43">
        <f t="shared" si="1"/>
        <v>-1575.5447226393483</v>
      </c>
    </row>
    <row r="91" spans="1:4" x14ac:dyDescent="0.25">
      <c r="A91" s="5" t="s">
        <v>181</v>
      </c>
      <c r="B91" s="25">
        <v>-17582.558615748912</v>
      </c>
      <c r="C91" s="25">
        <v>-3901.37513141196</v>
      </c>
      <c r="D91" s="43">
        <f t="shared" si="1"/>
        <v>-21483.933747160874</v>
      </c>
    </row>
    <row r="92" spans="1:4" x14ac:dyDescent="0.25">
      <c r="A92" s="5" t="s">
        <v>152</v>
      </c>
      <c r="B92" s="25">
        <v>0</v>
      </c>
      <c r="C92" s="25">
        <v>0</v>
      </c>
      <c r="D92" s="43">
        <f t="shared" si="1"/>
        <v>0</v>
      </c>
    </row>
    <row r="93" spans="1:4" x14ac:dyDescent="0.25">
      <c r="A93" s="5" t="s">
        <v>55</v>
      </c>
      <c r="B93" s="25">
        <v>-11996.534879877297</v>
      </c>
      <c r="C93" s="25">
        <v>-1910.3865218560952</v>
      </c>
      <c r="D93" s="43">
        <f t="shared" si="1"/>
        <v>-13906.921401733392</v>
      </c>
    </row>
    <row r="94" spans="1:4" x14ac:dyDescent="0.25">
      <c r="A94" s="5" t="s">
        <v>278</v>
      </c>
      <c r="B94" s="25">
        <v>-610.72700946023986</v>
      </c>
      <c r="C94" s="25">
        <v>0</v>
      </c>
      <c r="D94" s="43">
        <f t="shared" si="1"/>
        <v>-610.72700946023986</v>
      </c>
    </row>
    <row r="95" spans="1:4" x14ac:dyDescent="0.25">
      <c r="A95" s="5" t="s">
        <v>124</v>
      </c>
      <c r="B95" s="25">
        <v>-11095.477660221695</v>
      </c>
      <c r="C95" s="25">
        <v>-53.599075217210732</v>
      </c>
      <c r="D95" s="43">
        <f t="shared" si="1"/>
        <v>-11149.076735438906</v>
      </c>
    </row>
    <row r="96" spans="1:4" x14ac:dyDescent="0.25">
      <c r="A96" s="5" t="s">
        <v>211</v>
      </c>
      <c r="B96" s="25">
        <v>-1581.7312081279849</v>
      </c>
      <c r="C96" s="25">
        <v>0</v>
      </c>
      <c r="D96" s="43">
        <f t="shared" si="1"/>
        <v>-1581.7312081279849</v>
      </c>
    </row>
    <row r="97" spans="1:4" x14ac:dyDescent="0.25">
      <c r="A97" s="5" t="s">
        <v>222</v>
      </c>
      <c r="B97" s="25">
        <v>-7328.6940028625177</v>
      </c>
      <c r="C97" s="25">
        <v>-800.07987549283382</v>
      </c>
      <c r="D97" s="43">
        <f t="shared" si="1"/>
        <v>-8128.7738783553514</v>
      </c>
    </row>
    <row r="98" spans="1:4" x14ac:dyDescent="0.25">
      <c r="A98" s="5" t="s">
        <v>122</v>
      </c>
      <c r="B98" s="25">
        <v>-18507.76090110607</v>
      </c>
      <c r="C98" s="25">
        <v>-2369.742120781365</v>
      </c>
      <c r="D98" s="43">
        <f t="shared" si="1"/>
        <v>-20877.503021887434</v>
      </c>
    </row>
    <row r="99" spans="1:4" x14ac:dyDescent="0.25">
      <c r="A99" s="5" t="s">
        <v>31</v>
      </c>
      <c r="B99" s="25">
        <v>-47.914942197961381</v>
      </c>
      <c r="C99" s="25">
        <v>0</v>
      </c>
      <c r="D99" s="43">
        <f t="shared" si="1"/>
        <v>-47.914942197961381</v>
      </c>
    </row>
    <row r="100" spans="1:4" x14ac:dyDescent="0.25">
      <c r="A100" s="5" t="s">
        <v>15</v>
      </c>
      <c r="B100" s="25">
        <v>-12405.405985498432</v>
      </c>
      <c r="C100" s="25">
        <v>-1015.9091297840068</v>
      </c>
      <c r="D100" s="43">
        <f t="shared" si="1"/>
        <v>-13421.315115282439</v>
      </c>
    </row>
    <row r="101" spans="1:4" x14ac:dyDescent="0.25">
      <c r="A101" s="5" t="s">
        <v>182</v>
      </c>
      <c r="B101" s="25">
        <v>-20070.061449318851</v>
      </c>
      <c r="C101" s="25">
        <v>-3147.9514967188593</v>
      </c>
      <c r="D101" s="43">
        <f t="shared" si="1"/>
        <v>-23218.01294603771</v>
      </c>
    </row>
    <row r="102" spans="1:4" x14ac:dyDescent="0.25">
      <c r="A102" s="5" t="s">
        <v>105</v>
      </c>
      <c r="B102" s="25">
        <v>-7520.8242425550043</v>
      </c>
      <c r="C102" s="25">
        <v>-1089.5201138876848</v>
      </c>
      <c r="D102" s="43">
        <f t="shared" si="1"/>
        <v>-8610.3443564426889</v>
      </c>
    </row>
    <row r="103" spans="1:4" x14ac:dyDescent="0.25">
      <c r="A103" s="5" t="s">
        <v>51</v>
      </c>
      <c r="B103" s="25">
        <v>-12339.244908587423</v>
      </c>
      <c r="C103" s="25">
        <v>-544.67404724752805</v>
      </c>
      <c r="D103" s="43">
        <f t="shared" si="1"/>
        <v>-12883.918955834952</v>
      </c>
    </row>
    <row r="104" spans="1:4" x14ac:dyDescent="0.25">
      <c r="A104" s="5" t="s">
        <v>283</v>
      </c>
      <c r="B104" s="25">
        <v>-610.72700946023986</v>
      </c>
      <c r="C104" s="25">
        <v>0</v>
      </c>
      <c r="D104" s="43">
        <f t="shared" si="1"/>
        <v>-610.72700946023986</v>
      </c>
    </row>
    <row r="105" spans="1:4" x14ac:dyDescent="0.25">
      <c r="A105" s="5" t="s">
        <v>384</v>
      </c>
      <c r="B105" s="25">
        <v>0</v>
      </c>
      <c r="C105" s="25">
        <v>0</v>
      </c>
      <c r="D105" s="43">
        <f t="shared" si="1"/>
        <v>0</v>
      </c>
    </row>
    <row r="106" spans="1:4" x14ac:dyDescent="0.25">
      <c r="A106" s="5" t="s">
        <v>73</v>
      </c>
      <c r="B106" s="25">
        <v>-30504.464728613788</v>
      </c>
      <c r="C106" s="25">
        <v>-2764.031038898112</v>
      </c>
      <c r="D106" s="43">
        <f t="shared" si="1"/>
        <v>-33268.4957675119</v>
      </c>
    </row>
    <row r="107" spans="1:4" x14ac:dyDescent="0.25">
      <c r="A107" s="5" t="s">
        <v>372</v>
      </c>
      <c r="B107" s="25">
        <v>6.4619153181633858E-3</v>
      </c>
      <c r="C107" s="25">
        <v>0</v>
      </c>
      <c r="D107" s="43">
        <f t="shared" si="1"/>
        <v>6.4619153181633858E-3</v>
      </c>
    </row>
    <row r="108" spans="1:4" x14ac:dyDescent="0.25">
      <c r="A108" s="5" t="s">
        <v>360</v>
      </c>
      <c r="B108" s="25">
        <v>-7689.4651863855033</v>
      </c>
      <c r="C108" s="25">
        <v>0</v>
      </c>
      <c r="D108" s="43">
        <f t="shared" si="1"/>
        <v>-7689.4651863855033</v>
      </c>
    </row>
    <row r="109" spans="1:4" x14ac:dyDescent="0.25">
      <c r="A109" s="5" t="s">
        <v>212</v>
      </c>
      <c r="B109" s="25">
        <v>-10497.069033661572</v>
      </c>
      <c r="C109" s="25">
        <v>0</v>
      </c>
      <c r="D109" s="43">
        <f t="shared" si="1"/>
        <v>-10497.069033661572</v>
      </c>
    </row>
    <row r="110" spans="1:4" x14ac:dyDescent="0.25">
      <c r="A110" s="5" t="s">
        <v>61</v>
      </c>
      <c r="B110" s="25">
        <v>-11996.534879877297</v>
      </c>
      <c r="C110" s="25">
        <v>-1910.3865218560952</v>
      </c>
      <c r="D110" s="43">
        <f t="shared" si="1"/>
        <v>-13906.921401733392</v>
      </c>
    </row>
    <row r="111" spans="1:4" x14ac:dyDescent="0.25">
      <c r="A111" s="5" t="s">
        <v>223</v>
      </c>
      <c r="B111" s="25">
        <v>-8377.9103124953053</v>
      </c>
      <c r="C111" s="25">
        <v>-1031.847552858608</v>
      </c>
      <c r="D111" s="43">
        <f t="shared" si="1"/>
        <v>-9409.7578653539131</v>
      </c>
    </row>
    <row r="112" spans="1:4" x14ac:dyDescent="0.25">
      <c r="A112" s="5" t="s">
        <v>204</v>
      </c>
      <c r="B112" s="25">
        <v>-642.028298555172</v>
      </c>
      <c r="C112" s="25">
        <v>0</v>
      </c>
      <c r="D112" s="43">
        <f t="shared" si="1"/>
        <v>-642.028298555172</v>
      </c>
    </row>
    <row r="113" spans="1:4" x14ac:dyDescent="0.25">
      <c r="A113" s="5" t="s">
        <v>53</v>
      </c>
      <c r="B113" s="25">
        <v>-1963.6366958425281</v>
      </c>
      <c r="C113" s="25">
        <v>-1910.3865218560952</v>
      </c>
      <c r="D113" s="43">
        <f t="shared" si="1"/>
        <v>-3874.0232176986233</v>
      </c>
    </row>
    <row r="114" spans="1:4" x14ac:dyDescent="0.25">
      <c r="A114" s="5" t="s">
        <v>217</v>
      </c>
      <c r="B114" s="25">
        <v>-10405.641060749727</v>
      </c>
      <c r="C114" s="25">
        <v>0</v>
      </c>
      <c r="D114" s="43">
        <f t="shared" si="1"/>
        <v>-10405.641060749727</v>
      </c>
    </row>
    <row r="115" spans="1:4" x14ac:dyDescent="0.25">
      <c r="A115" s="5" t="s">
        <v>231</v>
      </c>
      <c r="B115" s="25">
        <v>-1575.5447226393483</v>
      </c>
      <c r="C115" s="25">
        <v>-977.20604249336213</v>
      </c>
      <c r="D115" s="43">
        <f t="shared" si="1"/>
        <v>-2552.7507651327105</v>
      </c>
    </row>
    <row r="116" spans="1:4" x14ac:dyDescent="0.25">
      <c r="A116" s="5" t="s">
        <v>154</v>
      </c>
      <c r="B116" s="25">
        <v>-102817.66836110078</v>
      </c>
      <c r="C116" s="25">
        <v>-4138.6200730354458</v>
      </c>
      <c r="D116" s="43">
        <f t="shared" si="1"/>
        <v>-106956.28843413622</v>
      </c>
    </row>
    <row r="117" spans="1:4" x14ac:dyDescent="0.25">
      <c r="A117" s="5" t="s">
        <v>86</v>
      </c>
      <c r="B117" s="25">
        <v>-13310.249107255166</v>
      </c>
      <c r="C117" s="25">
        <v>0</v>
      </c>
      <c r="D117" s="43">
        <f t="shared" si="1"/>
        <v>-13310.249107255166</v>
      </c>
    </row>
    <row r="118" spans="1:4" x14ac:dyDescent="0.25">
      <c r="A118" s="5" t="s">
        <v>155</v>
      </c>
      <c r="B118" s="25">
        <v>-3131.7999731227133</v>
      </c>
      <c r="C118" s="25">
        <v>-329.35402237884125</v>
      </c>
      <c r="D118" s="43">
        <f t="shared" si="1"/>
        <v>-3461.1539955015546</v>
      </c>
    </row>
    <row r="119" spans="1:4" x14ac:dyDescent="0.25">
      <c r="A119" s="5" t="s">
        <v>118</v>
      </c>
      <c r="B119" s="25">
        <v>-610.72700946023986</v>
      </c>
      <c r="C119" s="25">
        <v>0</v>
      </c>
      <c r="D119" s="43">
        <f t="shared" si="1"/>
        <v>-610.72700946023986</v>
      </c>
    </row>
    <row r="120" spans="1:4" x14ac:dyDescent="0.25">
      <c r="A120" s="5" t="s">
        <v>80</v>
      </c>
      <c r="B120" s="25">
        <v>-12339.244908587423</v>
      </c>
      <c r="C120" s="25">
        <v>0</v>
      </c>
      <c r="D120" s="43">
        <f t="shared" si="1"/>
        <v>-12339.244908587423</v>
      </c>
    </row>
    <row r="121" spans="1:4" x14ac:dyDescent="0.25">
      <c r="A121" s="5" t="s">
        <v>12</v>
      </c>
      <c r="B121" s="25">
        <v>-14283.929680026507</v>
      </c>
      <c r="C121" s="25">
        <v>-2059.1939379251585</v>
      </c>
      <c r="D121" s="43">
        <f t="shared" si="1"/>
        <v>-16343.123617951665</v>
      </c>
    </row>
    <row r="122" spans="1:4" x14ac:dyDescent="0.25">
      <c r="A122" s="5" t="s">
        <v>225</v>
      </c>
      <c r="B122" s="25">
        <v>-7403.4482044474089</v>
      </c>
      <c r="C122" s="25">
        <v>-641.32058455516847</v>
      </c>
      <c r="D122" s="43">
        <f t="shared" si="1"/>
        <v>-8044.7687890025773</v>
      </c>
    </row>
    <row r="123" spans="1:4" x14ac:dyDescent="0.25">
      <c r="A123" s="5" t="s">
        <v>125</v>
      </c>
      <c r="B123" s="25">
        <v>-34706.385796241906</v>
      </c>
      <c r="C123" s="25">
        <v>-3180.5755512926776</v>
      </c>
      <c r="D123" s="43">
        <f t="shared" si="1"/>
        <v>-37886.961347534583</v>
      </c>
    </row>
    <row r="124" spans="1:4" x14ac:dyDescent="0.25">
      <c r="A124" s="5" t="s">
        <v>81</v>
      </c>
      <c r="B124" s="25">
        <v>-12339.663918363143</v>
      </c>
      <c r="C124" s="25">
        <v>0</v>
      </c>
      <c r="D124" s="43">
        <f t="shared" si="1"/>
        <v>-12339.663918363143</v>
      </c>
    </row>
    <row r="125" spans="1:4" x14ac:dyDescent="0.25">
      <c r="A125" s="5" t="s">
        <v>137</v>
      </c>
      <c r="B125" s="25">
        <v>-14322.878559244838</v>
      </c>
      <c r="C125" s="25">
        <v>0</v>
      </c>
      <c r="D125" s="43">
        <f t="shared" si="1"/>
        <v>-14322.878559244838</v>
      </c>
    </row>
    <row r="126" spans="1:4" x14ac:dyDescent="0.25">
      <c r="A126" s="5" t="s">
        <v>68</v>
      </c>
      <c r="B126" s="25">
        <v>-11996.534879877297</v>
      </c>
      <c r="C126" s="25">
        <v>-1910.3865218560952</v>
      </c>
      <c r="D126" s="43">
        <f t="shared" si="1"/>
        <v>-13906.921401733392</v>
      </c>
    </row>
    <row r="127" spans="1:4" x14ac:dyDescent="0.25">
      <c r="A127" s="5" t="s">
        <v>91</v>
      </c>
      <c r="B127" s="25">
        <v>-102817.67836110078</v>
      </c>
      <c r="C127" s="25">
        <v>-4138.6200730354458</v>
      </c>
      <c r="D127" s="43">
        <f t="shared" si="1"/>
        <v>-106956.29843413623</v>
      </c>
    </row>
    <row r="128" spans="1:4" x14ac:dyDescent="0.25">
      <c r="A128" s="5" t="s">
        <v>183</v>
      </c>
      <c r="B128" s="25">
        <v>-18990.396920687996</v>
      </c>
      <c r="C128" s="25">
        <v>-3115.9900203805851</v>
      </c>
      <c r="D128" s="43">
        <f t="shared" si="1"/>
        <v>-22106.38694106858</v>
      </c>
    </row>
    <row r="129" spans="1:4" x14ac:dyDescent="0.25">
      <c r="A129" s="5" t="s">
        <v>130</v>
      </c>
      <c r="B129" s="25">
        <v>-102817.66836110078</v>
      </c>
      <c r="C129" s="25">
        <v>-4138.6200730354458</v>
      </c>
      <c r="D129" s="43">
        <f t="shared" si="1"/>
        <v>-106956.28843413622</v>
      </c>
    </row>
    <row r="130" spans="1:4" x14ac:dyDescent="0.25">
      <c r="A130" s="5" t="s">
        <v>7</v>
      </c>
      <c r="B130" s="25">
        <v>-20712.097520032024</v>
      </c>
      <c r="C130" s="25">
        <v>-1910.3865218560952</v>
      </c>
      <c r="D130" s="43">
        <f t="shared" si="1"/>
        <v>-22622.484041888121</v>
      </c>
    </row>
    <row r="131" spans="1:4" x14ac:dyDescent="0.25">
      <c r="A131" s="5" t="s">
        <v>300</v>
      </c>
      <c r="B131" s="25">
        <v>0</v>
      </c>
      <c r="C131" s="25">
        <v>0</v>
      </c>
      <c r="D131" s="43">
        <f t="shared" si="1"/>
        <v>0</v>
      </c>
    </row>
    <row r="132" spans="1:4" x14ac:dyDescent="0.25">
      <c r="A132" s="5" t="s">
        <v>82</v>
      </c>
      <c r="B132" s="25">
        <v>-14303.688559244838</v>
      </c>
      <c r="C132" s="25">
        <v>-2053.6958843482935</v>
      </c>
      <c r="D132" s="43">
        <f t="shared" si="1"/>
        <v>-16357.384443593131</v>
      </c>
    </row>
    <row r="133" spans="1:4" x14ac:dyDescent="0.25">
      <c r="A133" s="5" t="s">
        <v>156</v>
      </c>
      <c r="B133" s="25">
        <v>-14797.152716000479</v>
      </c>
      <c r="C133" s="25">
        <v>-1916.0465494691209</v>
      </c>
      <c r="D133" s="43">
        <f t="shared" si="1"/>
        <v>-16713.199265469601</v>
      </c>
    </row>
    <row r="134" spans="1:4" x14ac:dyDescent="0.25">
      <c r="A134" s="5" t="s">
        <v>228</v>
      </c>
      <c r="B134" s="25">
        <v>-3131.7999731227133</v>
      </c>
      <c r="C134" s="25">
        <v>0</v>
      </c>
      <c r="D134" s="43">
        <f t="shared" si="1"/>
        <v>-3131.7999731227133</v>
      </c>
    </row>
    <row r="135" spans="1:4" x14ac:dyDescent="0.25">
      <c r="A135" s="5" t="s">
        <v>157</v>
      </c>
      <c r="B135" s="25">
        <v>-8690.129359693894</v>
      </c>
      <c r="C135" s="25">
        <v>-4138.6200730354458</v>
      </c>
      <c r="D135" s="43">
        <f t="shared" si="1"/>
        <v>-12828.749432729339</v>
      </c>
    </row>
    <row r="136" spans="1:4" x14ac:dyDescent="0.25">
      <c r="A136" s="5" t="s">
        <v>184</v>
      </c>
      <c r="B136" s="25">
        <v>-42872.751065143617</v>
      </c>
      <c r="C136" s="25">
        <v>-4138.6200730354458</v>
      </c>
      <c r="D136" s="43">
        <f t="shared" si="1"/>
        <v>-47011.371138179064</v>
      </c>
    </row>
    <row r="137" spans="1:4" x14ac:dyDescent="0.25">
      <c r="A137" s="5" t="s">
        <v>261</v>
      </c>
      <c r="B137" s="25">
        <v>-28.576826944771934</v>
      </c>
      <c r="C137" s="25">
        <v>-14.611024222226717</v>
      </c>
      <c r="D137" s="43">
        <f t="shared" si="1"/>
        <v>-43.187851166998655</v>
      </c>
    </row>
    <row r="138" spans="1:4" x14ac:dyDescent="0.25">
      <c r="A138" s="5" t="s">
        <v>237</v>
      </c>
      <c r="B138" s="25">
        <v>-1657.759706920082</v>
      </c>
      <c r="C138" s="25">
        <v>-1910.3865218560952</v>
      </c>
      <c r="D138" s="43">
        <f t="shared" ref="D138:D201" si="2">SUM(B138,C138)</f>
        <v>-3568.1462287761769</v>
      </c>
    </row>
    <row r="139" spans="1:4" x14ac:dyDescent="0.25">
      <c r="A139" s="5" t="s">
        <v>99</v>
      </c>
      <c r="B139" s="25">
        <v>-12339.733753325761</v>
      </c>
      <c r="C139" s="25">
        <v>0</v>
      </c>
      <c r="D139" s="43">
        <f t="shared" si="2"/>
        <v>-12339.733753325761</v>
      </c>
    </row>
    <row r="140" spans="1:4" x14ac:dyDescent="0.25">
      <c r="A140" s="5" t="s">
        <v>185</v>
      </c>
      <c r="B140" s="25">
        <v>0</v>
      </c>
      <c r="C140" s="25">
        <v>-1481.6777383870324</v>
      </c>
      <c r="D140" s="43">
        <f t="shared" si="2"/>
        <v>-1481.6777383870324</v>
      </c>
    </row>
    <row r="141" spans="1:4" x14ac:dyDescent="0.25">
      <c r="A141" s="5" t="s">
        <v>10</v>
      </c>
      <c r="B141" s="25">
        <v>-19680.76922031795</v>
      </c>
      <c r="C141" s="25">
        <v>-1910.3865218560952</v>
      </c>
      <c r="D141" s="43">
        <f t="shared" si="2"/>
        <v>-21591.155742174047</v>
      </c>
    </row>
    <row r="142" spans="1:4" x14ac:dyDescent="0.25">
      <c r="A142" s="5" t="s">
        <v>76</v>
      </c>
      <c r="B142" s="25">
        <v>-11778.814899244338</v>
      </c>
      <c r="C142" s="25">
        <v>-979.47165620380463</v>
      </c>
      <c r="D142" s="43">
        <f t="shared" si="2"/>
        <v>-12758.286555448143</v>
      </c>
    </row>
    <row r="143" spans="1:4" x14ac:dyDescent="0.25">
      <c r="A143" s="5" t="s">
        <v>17</v>
      </c>
      <c r="B143" s="25">
        <v>-12623.125966131391</v>
      </c>
      <c r="C143" s="25">
        <v>-1946.8239954362973</v>
      </c>
      <c r="D143" s="43">
        <f t="shared" si="2"/>
        <v>-14569.949961567689</v>
      </c>
    </row>
    <row r="144" spans="1:4" x14ac:dyDescent="0.25">
      <c r="A144" s="5" t="s">
        <v>279</v>
      </c>
      <c r="B144" s="25">
        <v>-610.72700946023986</v>
      </c>
      <c r="C144" s="25">
        <v>0</v>
      </c>
      <c r="D144" s="43">
        <f t="shared" si="2"/>
        <v>-610.72700946023986</v>
      </c>
    </row>
    <row r="145" spans="1:4" x14ac:dyDescent="0.25">
      <c r="A145" s="5" t="s">
        <v>316</v>
      </c>
      <c r="B145" s="25">
        <v>-60.22140458293979</v>
      </c>
      <c r="C145" s="25">
        <v>-28.921730602985363</v>
      </c>
      <c r="D145" s="43">
        <f t="shared" si="2"/>
        <v>-89.143135185925161</v>
      </c>
    </row>
    <row r="146" spans="1:4" x14ac:dyDescent="0.25">
      <c r="A146" s="5" t="s">
        <v>132</v>
      </c>
      <c r="B146" s="25">
        <v>0</v>
      </c>
      <c r="C146" s="25">
        <v>-25.387326510385517</v>
      </c>
      <c r="D146" s="43">
        <f t="shared" si="2"/>
        <v>-25.387326510385517</v>
      </c>
    </row>
    <row r="147" spans="1:4" x14ac:dyDescent="0.25">
      <c r="A147" s="5" t="s">
        <v>234</v>
      </c>
      <c r="B147" s="25">
        <v>-28.576826944771934</v>
      </c>
      <c r="C147" s="25">
        <v>-47.807817818920142</v>
      </c>
      <c r="D147" s="43">
        <f t="shared" si="2"/>
        <v>-76.38464476369208</v>
      </c>
    </row>
    <row r="148" spans="1:4" x14ac:dyDescent="0.25">
      <c r="A148" s="5" t="s">
        <v>186</v>
      </c>
      <c r="B148" s="25">
        <v>-52705.148500579489</v>
      </c>
      <c r="C148" s="25">
        <v>-3531.2150713724063</v>
      </c>
      <c r="D148" s="43">
        <f t="shared" si="2"/>
        <v>-56236.363571951893</v>
      </c>
    </row>
    <row r="149" spans="1:4" x14ac:dyDescent="0.25">
      <c r="A149" s="5" t="s">
        <v>50</v>
      </c>
      <c r="B149" s="25">
        <v>-12339.244908587423</v>
      </c>
      <c r="C149" s="25">
        <v>0</v>
      </c>
      <c r="D149" s="43">
        <f t="shared" si="2"/>
        <v>-12339.244908587423</v>
      </c>
    </row>
    <row r="150" spans="1:4" x14ac:dyDescent="0.25">
      <c r="A150" s="5" t="s">
        <v>385</v>
      </c>
      <c r="B150" s="25">
        <v>0</v>
      </c>
      <c r="C150" s="25">
        <v>0</v>
      </c>
      <c r="D150" s="43">
        <f t="shared" si="2"/>
        <v>0</v>
      </c>
    </row>
    <row r="151" spans="1:4" x14ac:dyDescent="0.25">
      <c r="A151" s="5" t="s">
        <v>187</v>
      </c>
      <c r="B151" s="25">
        <v>-21600.799615110402</v>
      </c>
      <c r="C151" s="25">
        <v>-2103.7417046451287</v>
      </c>
      <c r="D151" s="43">
        <f t="shared" si="2"/>
        <v>-23704.541319755532</v>
      </c>
    </row>
    <row r="152" spans="1:4" x14ac:dyDescent="0.25">
      <c r="A152" s="5" t="s">
        <v>368</v>
      </c>
      <c r="B152" s="25">
        <v>0</v>
      </c>
      <c r="C152" s="25">
        <v>-1427.3973284752453</v>
      </c>
      <c r="D152" s="43">
        <f t="shared" si="2"/>
        <v>-1427.3973284752453</v>
      </c>
    </row>
    <row r="153" spans="1:4" x14ac:dyDescent="0.25">
      <c r="A153" s="5" t="s">
        <v>213</v>
      </c>
      <c r="B153" s="25">
        <v>-474.34772861057996</v>
      </c>
      <c r="C153" s="25">
        <v>0</v>
      </c>
      <c r="D153" s="43">
        <f t="shared" si="2"/>
        <v>-474.34772861057996</v>
      </c>
    </row>
    <row r="154" spans="1:4" x14ac:dyDescent="0.25">
      <c r="A154" s="5" t="s">
        <v>361</v>
      </c>
      <c r="B154" s="25">
        <v>0</v>
      </c>
      <c r="C154" s="25">
        <v>-104.24622746390696</v>
      </c>
      <c r="D154" s="43">
        <f t="shared" si="2"/>
        <v>-104.24622746390696</v>
      </c>
    </row>
    <row r="155" spans="1:4" x14ac:dyDescent="0.25">
      <c r="A155" s="5" t="s">
        <v>11</v>
      </c>
      <c r="B155" s="25">
        <v>-14244.484823892761</v>
      </c>
      <c r="C155" s="25">
        <v>-2024.2494970669834</v>
      </c>
      <c r="D155" s="43">
        <f t="shared" si="2"/>
        <v>-16268.734320959744</v>
      </c>
    </row>
    <row r="156" spans="1:4" x14ac:dyDescent="0.25">
      <c r="A156" s="5" t="s">
        <v>219</v>
      </c>
      <c r="B156" s="25">
        <v>-8690.1678702700719</v>
      </c>
      <c r="C156" s="25">
        <v>-973.20833286505297</v>
      </c>
      <c r="D156" s="43">
        <f t="shared" si="2"/>
        <v>-9663.3762031351253</v>
      </c>
    </row>
    <row r="157" spans="1:4" x14ac:dyDescent="0.25">
      <c r="A157" s="5" t="s">
        <v>265</v>
      </c>
      <c r="B157" s="25">
        <v>-686.81249083703324</v>
      </c>
      <c r="C157" s="25">
        <v>-65.359204183187558</v>
      </c>
      <c r="D157" s="43">
        <f t="shared" si="2"/>
        <v>-752.1716950202208</v>
      </c>
    </row>
    <row r="158" spans="1:4" x14ac:dyDescent="0.25">
      <c r="A158" s="5" t="s">
        <v>158</v>
      </c>
      <c r="B158" s="25">
        <v>-97990.132154245264</v>
      </c>
      <c r="C158" s="25">
        <v>-4138.6200730354458</v>
      </c>
      <c r="D158" s="43">
        <f t="shared" si="2"/>
        <v>-102128.75222728071</v>
      </c>
    </row>
    <row r="159" spans="1:4" x14ac:dyDescent="0.25">
      <c r="A159" s="5" t="s">
        <v>3</v>
      </c>
      <c r="B159" s="25">
        <v>-18883.260643637699</v>
      </c>
      <c r="C159" s="25">
        <v>-2440.3668913659594</v>
      </c>
      <c r="D159" s="43">
        <f t="shared" si="2"/>
        <v>-21323.627535003659</v>
      </c>
    </row>
    <row r="160" spans="1:4" x14ac:dyDescent="0.25">
      <c r="A160" s="5" t="s">
        <v>71</v>
      </c>
      <c r="B160" s="25">
        <v>-17474.70829459577</v>
      </c>
      <c r="C160" s="25">
        <v>-2750.6992840882522</v>
      </c>
      <c r="D160" s="43">
        <f t="shared" si="2"/>
        <v>-20225.407578684022</v>
      </c>
    </row>
    <row r="161" spans="1:4" x14ac:dyDescent="0.25">
      <c r="A161" s="5" t="s">
        <v>65</v>
      </c>
      <c r="B161" s="25">
        <v>-2754.4529491100552</v>
      </c>
      <c r="C161" s="25">
        <v>0</v>
      </c>
      <c r="D161" s="43">
        <f t="shared" si="2"/>
        <v>-2754.4529491100552</v>
      </c>
    </row>
    <row r="162" spans="1:4" x14ac:dyDescent="0.25">
      <c r="A162" s="5" t="s">
        <v>69</v>
      </c>
      <c r="B162" s="25">
        <v>-12339.244908587423</v>
      </c>
      <c r="C162" s="25">
        <v>0</v>
      </c>
      <c r="D162" s="43">
        <f t="shared" si="2"/>
        <v>-12339.244908587423</v>
      </c>
    </row>
    <row r="163" spans="1:4" x14ac:dyDescent="0.25">
      <c r="A163" s="5" t="s">
        <v>19</v>
      </c>
      <c r="B163" s="25">
        <v>0</v>
      </c>
      <c r="C163" s="25">
        <v>0</v>
      </c>
      <c r="D163" s="43">
        <f t="shared" si="2"/>
        <v>0</v>
      </c>
    </row>
    <row r="164" spans="1:4" x14ac:dyDescent="0.25">
      <c r="A164" s="5" t="s">
        <v>5</v>
      </c>
      <c r="B164" s="25">
        <v>-10029.339243190609</v>
      </c>
      <c r="C164" s="25">
        <v>-2640.7586558312341</v>
      </c>
      <c r="D164" s="43">
        <f t="shared" si="2"/>
        <v>-12670.097899021843</v>
      </c>
    </row>
    <row r="165" spans="1:4" x14ac:dyDescent="0.25">
      <c r="A165" s="5" t="s">
        <v>188</v>
      </c>
      <c r="B165" s="25">
        <v>-3986.8358571538661</v>
      </c>
      <c r="C165" s="25">
        <v>-479.83687277962412</v>
      </c>
      <c r="D165" s="43">
        <f t="shared" si="2"/>
        <v>-4466.6727299334898</v>
      </c>
    </row>
    <row r="166" spans="1:4" x14ac:dyDescent="0.25">
      <c r="A166" s="5" t="s">
        <v>274</v>
      </c>
      <c r="B166" s="25">
        <v>-610.72700946023986</v>
      </c>
      <c r="C166" s="25">
        <v>0</v>
      </c>
      <c r="D166" s="43">
        <f t="shared" si="2"/>
        <v>-610.72700946023986</v>
      </c>
    </row>
    <row r="167" spans="1:4" x14ac:dyDescent="0.25">
      <c r="A167" s="5" t="s">
        <v>85</v>
      </c>
      <c r="B167" s="25">
        <v>-12274.467568913906</v>
      </c>
      <c r="C167" s="25">
        <v>0</v>
      </c>
      <c r="D167" s="43">
        <f t="shared" si="2"/>
        <v>-12274.467568913906</v>
      </c>
    </row>
    <row r="168" spans="1:4" x14ac:dyDescent="0.25">
      <c r="A168" s="5" t="s">
        <v>189</v>
      </c>
      <c r="B168" s="25">
        <v>-43260.623681165416</v>
      </c>
      <c r="C168" s="25">
        <v>-3535.6988532807613</v>
      </c>
      <c r="D168" s="43">
        <f t="shared" si="2"/>
        <v>-46796.322534446175</v>
      </c>
    </row>
    <row r="169" spans="1:4" x14ac:dyDescent="0.25">
      <c r="A169" s="5" t="s">
        <v>59</v>
      </c>
      <c r="B169" s="25">
        <v>-12274.467568913906</v>
      </c>
      <c r="C169" s="25">
        <v>0</v>
      </c>
      <c r="D169" s="43">
        <f t="shared" si="2"/>
        <v>-12274.467568913906</v>
      </c>
    </row>
    <row r="170" spans="1:4" x14ac:dyDescent="0.25">
      <c r="A170" s="5" t="s">
        <v>131</v>
      </c>
      <c r="B170" s="25">
        <v>-102944.18836110078</v>
      </c>
      <c r="C170" s="25">
        <v>-1271.7396738340517</v>
      </c>
      <c r="D170" s="43">
        <f t="shared" si="2"/>
        <v>-104215.92803493483</v>
      </c>
    </row>
    <row r="171" spans="1:4" x14ac:dyDescent="0.25">
      <c r="A171" s="5" t="s">
        <v>209</v>
      </c>
      <c r="B171" s="25">
        <v>0</v>
      </c>
      <c r="C171" s="25">
        <v>0</v>
      </c>
      <c r="D171" s="43">
        <f t="shared" si="2"/>
        <v>0</v>
      </c>
    </row>
    <row r="172" spans="1:4" x14ac:dyDescent="0.25">
      <c r="A172" s="5" t="s">
        <v>6</v>
      </c>
      <c r="B172" s="25">
        <v>-18843.112189848431</v>
      </c>
      <c r="C172" s="25">
        <v>-2440.3668913659594</v>
      </c>
      <c r="D172" s="43">
        <f t="shared" si="2"/>
        <v>-21283.479081214391</v>
      </c>
    </row>
    <row r="173" spans="1:4" x14ac:dyDescent="0.25">
      <c r="A173" s="5" t="s">
        <v>8</v>
      </c>
      <c r="B173" s="25">
        <v>0</v>
      </c>
      <c r="C173" s="25">
        <v>0</v>
      </c>
      <c r="D173" s="43">
        <f t="shared" si="2"/>
        <v>0</v>
      </c>
    </row>
    <row r="174" spans="1:4" x14ac:dyDescent="0.25">
      <c r="A174" s="5" t="s">
        <v>190</v>
      </c>
      <c r="B174" s="25">
        <v>-102812.92836110078</v>
      </c>
      <c r="C174" s="25">
        <v>-4138.6200730354458</v>
      </c>
      <c r="D174" s="43">
        <f t="shared" si="2"/>
        <v>-106951.54843413623</v>
      </c>
    </row>
    <row r="175" spans="1:4" x14ac:dyDescent="0.25">
      <c r="A175" s="5" t="s">
        <v>106</v>
      </c>
      <c r="B175" s="25">
        <v>-17664.053502607087</v>
      </c>
      <c r="C175" s="25">
        <v>0</v>
      </c>
      <c r="D175" s="43">
        <f t="shared" si="2"/>
        <v>-17664.053502607087</v>
      </c>
    </row>
    <row r="176" spans="1:4" x14ac:dyDescent="0.25">
      <c r="A176" s="5" t="s">
        <v>191</v>
      </c>
      <c r="B176" s="25">
        <v>-6038.0594940197443</v>
      </c>
      <c r="C176" s="25">
        <v>-774.03759908679615</v>
      </c>
      <c r="D176" s="43">
        <f t="shared" si="2"/>
        <v>-6812.0970931065403</v>
      </c>
    </row>
    <row r="177" spans="1:4" x14ac:dyDescent="0.25">
      <c r="A177" s="5" t="s">
        <v>16</v>
      </c>
      <c r="B177" s="25">
        <v>-14283.929680026507</v>
      </c>
      <c r="C177" s="25">
        <v>-2059.1939379251585</v>
      </c>
      <c r="D177" s="43">
        <f t="shared" si="2"/>
        <v>-16343.123617951665</v>
      </c>
    </row>
    <row r="178" spans="1:4" x14ac:dyDescent="0.25">
      <c r="A178" s="5" t="s">
        <v>159</v>
      </c>
      <c r="B178" s="25">
        <v>0</v>
      </c>
      <c r="C178" s="25">
        <v>-4138.6200730354458</v>
      </c>
      <c r="D178" s="43">
        <f t="shared" si="2"/>
        <v>-4138.6200730354458</v>
      </c>
    </row>
    <row r="179" spans="1:4" x14ac:dyDescent="0.25">
      <c r="A179" s="5" t="s">
        <v>107</v>
      </c>
      <c r="B179" s="25">
        <v>-7689.4651863855033</v>
      </c>
      <c r="C179" s="25">
        <v>0</v>
      </c>
      <c r="D179" s="43">
        <f t="shared" si="2"/>
        <v>-7689.4651863855033</v>
      </c>
    </row>
    <row r="180" spans="1:4" x14ac:dyDescent="0.25">
      <c r="A180" s="5" t="s">
        <v>192</v>
      </c>
      <c r="B180" s="25">
        <v>-15648.171933779124</v>
      </c>
      <c r="C180" s="25">
        <v>-1910.3865218560952</v>
      </c>
      <c r="D180" s="43">
        <f t="shared" si="2"/>
        <v>-17558.558455635219</v>
      </c>
    </row>
    <row r="181" spans="1:4" x14ac:dyDescent="0.25">
      <c r="A181" s="5" t="s">
        <v>84</v>
      </c>
      <c r="B181" s="25">
        <v>-12339.873423251003</v>
      </c>
      <c r="C181" s="25">
        <v>0</v>
      </c>
      <c r="D181" s="43">
        <f t="shared" si="2"/>
        <v>-12339.873423251003</v>
      </c>
    </row>
    <row r="182" spans="1:4" x14ac:dyDescent="0.25">
      <c r="A182" s="5" t="s">
        <v>77</v>
      </c>
      <c r="B182" s="25">
        <v>-12339.244908587423</v>
      </c>
      <c r="C182" s="25">
        <v>0</v>
      </c>
      <c r="D182" s="43">
        <f t="shared" si="2"/>
        <v>-12339.244908587423</v>
      </c>
    </row>
    <row r="183" spans="1:4" x14ac:dyDescent="0.25">
      <c r="A183" s="5" t="s">
        <v>198</v>
      </c>
      <c r="B183" s="25">
        <v>-11724.834384295338</v>
      </c>
      <c r="C183" s="25">
        <v>-4077.2540384659592</v>
      </c>
      <c r="D183" s="43">
        <f t="shared" si="2"/>
        <v>-15802.088422761297</v>
      </c>
    </row>
    <row r="184" spans="1:4" x14ac:dyDescent="0.25">
      <c r="A184" s="5" t="s">
        <v>270</v>
      </c>
      <c r="B184" s="25">
        <v>-610.72700946023986</v>
      </c>
      <c r="C184" s="25">
        <v>0</v>
      </c>
      <c r="D184" s="43">
        <f t="shared" si="2"/>
        <v>-610.72700946023986</v>
      </c>
    </row>
    <row r="185" spans="1:4" x14ac:dyDescent="0.25">
      <c r="A185" s="5" t="s">
        <v>126</v>
      </c>
      <c r="B185" s="25">
        <v>-102817.66836110078</v>
      </c>
      <c r="C185" s="25">
        <v>-4138.6200730354458</v>
      </c>
      <c r="D185" s="43">
        <f t="shared" si="2"/>
        <v>-106956.28843413622</v>
      </c>
    </row>
    <row r="186" spans="1:4" x14ac:dyDescent="0.25">
      <c r="A186" s="5" t="s">
        <v>129</v>
      </c>
      <c r="B186" s="25">
        <v>-102817.67836110078</v>
      </c>
      <c r="C186" s="25">
        <v>-307.72284143432097</v>
      </c>
      <c r="D186" s="43">
        <f t="shared" si="2"/>
        <v>-103125.40120253511</v>
      </c>
    </row>
    <row r="187" spans="1:4" x14ac:dyDescent="0.25">
      <c r="A187" s="5" t="s">
        <v>4</v>
      </c>
      <c r="B187" s="25">
        <v>0</v>
      </c>
      <c r="C187" s="25">
        <v>-864.8049985038557</v>
      </c>
      <c r="D187" s="43">
        <f t="shared" si="2"/>
        <v>-864.8049985038557</v>
      </c>
    </row>
    <row r="188" spans="1:4" x14ac:dyDescent="0.25">
      <c r="A188" s="5" t="s">
        <v>83</v>
      </c>
      <c r="B188" s="25">
        <v>-12339.943258213623</v>
      </c>
      <c r="C188" s="25">
        <v>0</v>
      </c>
      <c r="D188" s="43">
        <f t="shared" si="2"/>
        <v>-12339.943258213623</v>
      </c>
    </row>
    <row r="189" spans="1:4" x14ac:dyDescent="0.25">
      <c r="A189" s="5" t="s">
        <v>52</v>
      </c>
      <c r="B189" s="25">
        <v>-11996.534879877297</v>
      </c>
      <c r="C189" s="25">
        <v>-1910.3865218560952</v>
      </c>
      <c r="D189" s="43">
        <f t="shared" si="2"/>
        <v>-13906.921401733392</v>
      </c>
    </row>
    <row r="190" spans="1:4" x14ac:dyDescent="0.25">
      <c r="A190" s="5" t="s">
        <v>58</v>
      </c>
      <c r="B190" s="25">
        <v>-102944.18836110078</v>
      </c>
      <c r="C190" s="25">
        <v>-4138.6200730354458</v>
      </c>
      <c r="D190" s="43">
        <f t="shared" si="2"/>
        <v>-107082.80843413623</v>
      </c>
    </row>
    <row r="191" spans="1:4" x14ac:dyDescent="0.25">
      <c r="A191" s="5" t="s">
        <v>193</v>
      </c>
      <c r="B191" s="25">
        <v>-2719.7300616463235</v>
      </c>
      <c r="C191" s="25">
        <v>-724.68025752815993</v>
      </c>
      <c r="D191" s="43">
        <f t="shared" si="2"/>
        <v>-3444.4103191744834</v>
      </c>
    </row>
    <row r="192" spans="1:4" x14ac:dyDescent="0.25">
      <c r="A192" s="5" t="s">
        <v>63</v>
      </c>
      <c r="B192" s="25">
        <v>-39873.762912385537</v>
      </c>
      <c r="C192" s="25">
        <v>-3442.5441816178463</v>
      </c>
      <c r="D192" s="43">
        <f t="shared" si="2"/>
        <v>-43316.307094003379</v>
      </c>
    </row>
    <row r="193" spans="1:4" x14ac:dyDescent="0.25">
      <c r="A193" s="5" t="s">
        <v>280</v>
      </c>
      <c r="B193" s="25">
        <v>-610.72700946023986</v>
      </c>
      <c r="C193" s="25">
        <v>0</v>
      </c>
      <c r="D193" s="43">
        <f t="shared" si="2"/>
        <v>-610.72700946023986</v>
      </c>
    </row>
    <row r="194" spans="1:4" x14ac:dyDescent="0.25">
      <c r="A194" s="5" t="s">
        <v>194</v>
      </c>
      <c r="B194" s="25">
        <v>-15518.888016701067</v>
      </c>
      <c r="C194" s="25">
        <v>-2950.7446844177689</v>
      </c>
      <c r="D194" s="43">
        <f t="shared" si="2"/>
        <v>-18469.632701118837</v>
      </c>
    </row>
    <row r="195" spans="1:4" x14ac:dyDescent="0.25">
      <c r="A195" s="5" t="s">
        <v>140</v>
      </c>
      <c r="B195" s="25">
        <v>-102944.18836110078</v>
      </c>
      <c r="C195" s="25">
        <v>-102.00285997421679</v>
      </c>
      <c r="D195" s="43">
        <f t="shared" si="2"/>
        <v>-103046.191221075</v>
      </c>
    </row>
    <row r="196" spans="1:4" x14ac:dyDescent="0.25">
      <c r="A196" s="5" t="s">
        <v>2</v>
      </c>
      <c r="B196" s="25">
        <v>-8351.1371769611287</v>
      </c>
      <c r="C196" s="25">
        <v>0</v>
      </c>
      <c r="D196" s="43">
        <f t="shared" si="2"/>
        <v>-8351.1371769611287</v>
      </c>
    </row>
    <row r="197" spans="1:4" x14ac:dyDescent="0.25">
      <c r="A197" s="5" t="s">
        <v>233</v>
      </c>
      <c r="B197" s="25">
        <v>0</v>
      </c>
      <c r="C197" s="25">
        <v>-1510.3884839509935</v>
      </c>
      <c r="D197" s="43">
        <f t="shared" si="2"/>
        <v>-1510.3884839509935</v>
      </c>
    </row>
    <row r="198" spans="1:4" x14ac:dyDescent="0.25">
      <c r="A198" s="5" t="s">
        <v>108</v>
      </c>
      <c r="B198" s="25">
        <v>-17456.038615748912</v>
      </c>
      <c r="C198" s="25">
        <v>-1895.5202150517689</v>
      </c>
      <c r="D198" s="43">
        <f t="shared" si="2"/>
        <v>-19351.558830800681</v>
      </c>
    </row>
    <row r="199" spans="1:4" x14ac:dyDescent="0.25">
      <c r="A199" s="5" t="s">
        <v>162</v>
      </c>
      <c r="B199" s="25">
        <v>-48391.765955550218</v>
      </c>
      <c r="C199" s="25">
        <v>-4138.6200730354458</v>
      </c>
      <c r="D199" s="43">
        <f t="shared" si="2"/>
        <v>-52530.386028585664</v>
      </c>
    </row>
    <row r="200" spans="1:4" x14ac:dyDescent="0.25">
      <c r="A200" s="5" t="s">
        <v>18</v>
      </c>
      <c r="B200" s="25">
        <v>-14180.221388660173</v>
      </c>
      <c r="C200" s="25">
        <v>-1097.1645729639956</v>
      </c>
      <c r="D200" s="43">
        <f t="shared" si="2"/>
        <v>-15277.385961624168</v>
      </c>
    </row>
    <row r="201" spans="1:4" x14ac:dyDescent="0.25">
      <c r="A201" s="5" t="s">
        <v>13</v>
      </c>
      <c r="B201" s="25">
        <v>-13746.226116065285</v>
      </c>
      <c r="C201" s="25">
        <v>0</v>
      </c>
      <c r="D201" s="43">
        <f t="shared" si="2"/>
        <v>-13746.226116065285</v>
      </c>
    </row>
    <row r="202" spans="1:4" x14ac:dyDescent="0.25">
      <c r="A202" s="5" t="s">
        <v>79</v>
      </c>
      <c r="B202" s="25">
        <v>-12112.877239358988</v>
      </c>
      <c r="C202" s="25">
        <v>-1535.8592555548221</v>
      </c>
      <c r="D202" s="43">
        <f t="shared" ref="D202:D221" si="3">SUM(B202,C202)</f>
        <v>-13648.73649491381</v>
      </c>
    </row>
    <row r="203" spans="1:4" x14ac:dyDescent="0.25">
      <c r="A203" s="5" t="s">
        <v>195</v>
      </c>
      <c r="B203" s="25">
        <v>-18990.396920687996</v>
      </c>
      <c r="C203" s="25">
        <v>-3033.1425098354289</v>
      </c>
      <c r="D203" s="43">
        <f t="shared" si="3"/>
        <v>-22023.539430523426</v>
      </c>
    </row>
    <row r="204" spans="1:4" x14ac:dyDescent="0.25">
      <c r="A204" s="5" t="s">
        <v>88</v>
      </c>
      <c r="B204" s="25">
        <v>-12340.082928138863</v>
      </c>
      <c r="C204" s="25">
        <v>0</v>
      </c>
      <c r="D204" s="43">
        <f t="shared" si="3"/>
        <v>-12340.082928138863</v>
      </c>
    </row>
    <row r="205" spans="1:4" x14ac:dyDescent="0.25">
      <c r="A205" s="5" t="s">
        <v>67</v>
      </c>
      <c r="B205" s="25">
        <v>-12340.152763101483</v>
      </c>
      <c r="C205" s="25">
        <v>0</v>
      </c>
      <c r="D205" s="43">
        <f t="shared" si="3"/>
        <v>-12340.152763101483</v>
      </c>
    </row>
    <row r="206" spans="1:4" x14ac:dyDescent="0.25">
      <c r="A206" s="5" t="s">
        <v>227</v>
      </c>
      <c r="B206" s="25">
        <v>-2908.2392627535814</v>
      </c>
      <c r="C206" s="25">
        <v>0</v>
      </c>
      <c r="D206" s="43">
        <f t="shared" si="3"/>
        <v>-2908.2392627535814</v>
      </c>
    </row>
    <row r="207" spans="1:4" x14ac:dyDescent="0.25">
      <c r="A207" s="5" t="s">
        <v>196</v>
      </c>
      <c r="B207" s="25">
        <v>-19243.57608945985</v>
      </c>
      <c r="C207" s="25">
        <v>-1910.3865218560952</v>
      </c>
      <c r="D207" s="43">
        <f t="shared" si="3"/>
        <v>-21153.962611315947</v>
      </c>
    </row>
    <row r="208" spans="1:4" x14ac:dyDescent="0.25">
      <c r="A208" s="5" t="s">
        <v>387</v>
      </c>
      <c r="B208" s="25">
        <v>0</v>
      </c>
      <c r="C208" s="25">
        <v>-209.62816809225924</v>
      </c>
      <c r="D208" s="43">
        <f t="shared" si="3"/>
        <v>-209.62816809225924</v>
      </c>
    </row>
    <row r="209" spans="1:4" x14ac:dyDescent="0.25">
      <c r="A209" s="5" t="s">
        <v>199</v>
      </c>
      <c r="B209" s="25">
        <v>-8690.1282325706889</v>
      </c>
      <c r="C209" s="25">
        <v>0</v>
      </c>
      <c r="D209" s="43">
        <f t="shared" si="3"/>
        <v>-8690.1282325706889</v>
      </c>
    </row>
    <row r="210" spans="1:4" x14ac:dyDescent="0.25">
      <c r="A210" s="5" t="s">
        <v>275</v>
      </c>
      <c r="B210" s="25">
        <v>-610.72700946023986</v>
      </c>
      <c r="C210" s="25">
        <v>0</v>
      </c>
      <c r="D210" s="43">
        <f t="shared" si="3"/>
        <v>-610.72700946023986</v>
      </c>
    </row>
    <row r="211" spans="1:4" x14ac:dyDescent="0.25">
      <c r="A211" s="5" t="s">
        <v>221</v>
      </c>
      <c r="B211" s="25">
        <v>-9221.2930632782209</v>
      </c>
      <c r="C211" s="25">
        <v>0</v>
      </c>
      <c r="D211" s="43">
        <f t="shared" si="3"/>
        <v>-9221.2930632782209</v>
      </c>
    </row>
    <row r="212" spans="1:4" x14ac:dyDescent="0.25">
      <c r="A212" s="5" t="s">
        <v>128</v>
      </c>
      <c r="B212" s="25">
        <v>-102817.66836110078</v>
      </c>
      <c r="C212" s="25">
        <v>-53.599075217210732</v>
      </c>
      <c r="D212" s="43">
        <f t="shared" si="3"/>
        <v>-102871.26743631798</v>
      </c>
    </row>
    <row r="213" spans="1:4" x14ac:dyDescent="0.25">
      <c r="A213" s="5" t="s">
        <v>220</v>
      </c>
      <c r="B213" s="25">
        <v>-9517.2667595063886</v>
      </c>
      <c r="C213" s="25">
        <v>0</v>
      </c>
      <c r="D213" s="43">
        <f t="shared" si="3"/>
        <v>-9517.2667595063886</v>
      </c>
    </row>
    <row r="214" spans="1:4" x14ac:dyDescent="0.25">
      <c r="A214" s="5" t="s">
        <v>281</v>
      </c>
      <c r="B214" s="25">
        <v>-610.72700946023986</v>
      </c>
      <c r="C214" s="25">
        <v>0</v>
      </c>
      <c r="D214" s="43">
        <f t="shared" si="3"/>
        <v>-610.72700946023986</v>
      </c>
    </row>
    <row r="215" spans="1:4" x14ac:dyDescent="0.25">
      <c r="A215" s="5" t="s">
        <v>214</v>
      </c>
      <c r="B215" s="25">
        <v>-9517.2667595063886</v>
      </c>
      <c r="C215" s="25">
        <v>-4138.6200730354458</v>
      </c>
      <c r="D215" s="43">
        <f t="shared" si="3"/>
        <v>-13655.886832541833</v>
      </c>
    </row>
    <row r="216" spans="1:4" x14ac:dyDescent="0.25">
      <c r="A216" s="5" t="s">
        <v>282</v>
      </c>
      <c r="B216" s="25">
        <v>-610.72700946023986</v>
      </c>
      <c r="C216" s="25">
        <v>0</v>
      </c>
      <c r="D216" s="43">
        <f t="shared" si="3"/>
        <v>-610.72700946023986</v>
      </c>
    </row>
    <row r="217" spans="1:4" x14ac:dyDescent="0.25">
      <c r="A217" s="5" t="s">
        <v>226</v>
      </c>
      <c r="B217" s="25">
        <v>0</v>
      </c>
      <c r="C217" s="25">
        <v>-496.03811208019169</v>
      </c>
      <c r="D217" s="43">
        <f t="shared" si="3"/>
        <v>-496.03811208019169</v>
      </c>
    </row>
    <row r="218" spans="1:4" x14ac:dyDescent="0.25">
      <c r="A218" s="5" t="s">
        <v>197</v>
      </c>
      <c r="B218" s="25">
        <v>-25510.506882256628</v>
      </c>
      <c r="C218" s="25">
        <v>-1944.3008393439122</v>
      </c>
      <c r="D218" s="43">
        <f t="shared" si="3"/>
        <v>-27454.80772160054</v>
      </c>
    </row>
    <row r="219" spans="1:4" x14ac:dyDescent="0.25">
      <c r="A219" s="5" t="s">
        <v>66</v>
      </c>
      <c r="B219" s="25">
        <v>-12339.244908587423</v>
      </c>
      <c r="C219" s="25">
        <v>-544.67404724752805</v>
      </c>
      <c r="D219" s="43">
        <f>SUM(B219,C219)</f>
        <v>-12883.918955834952</v>
      </c>
    </row>
    <row r="220" spans="1:4" x14ac:dyDescent="0.25">
      <c r="A220" s="5" t="s">
        <v>92</v>
      </c>
      <c r="B220" s="25">
        <v>-12339.244908587423</v>
      </c>
      <c r="C220" s="25">
        <v>-810.55309743552425</v>
      </c>
      <c r="D220" s="43">
        <f t="shared" si="3"/>
        <v>-13149.798006022947</v>
      </c>
    </row>
    <row r="221" spans="1:4" x14ac:dyDescent="0.25">
      <c r="A221" s="5" t="s">
        <v>95</v>
      </c>
      <c r="B221" s="25">
        <v>-12274.467568913906</v>
      </c>
      <c r="C221" s="25">
        <v>0</v>
      </c>
      <c r="D221" s="43">
        <f t="shared" si="3"/>
        <v>-12274.467568913906</v>
      </c>
    </row>
  </sheetData>
  <phoneticPr fontId="8" type="noConversion"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D42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764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-88022.79</v>
      </c>
      <c r="C9" s="7">
        <v>-56774.7</v>
      </c>
      <c r="D9" s="7">
        <f>SUM(B9:C9)</f>
        <v>-144797.49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-16.261515340219383</v>
      </c>
      <c r="C12" s="7">
        <v>-0.55521218452411825</v>
      </c>
      <c r="D12" s="7">
        <f t="shared" ref="D12:D75" si="0">SUM(B12:C12)</f>
        <v>-16.816727524743502</v>
      </c>
    </row>
    <row r="13" spans="1:4" x14ac:dyDescent="0.25">
      <c r="A13" s="5" t="s">
        <v>164</v>
      </c>
      <c r="B13" s="7">
        <v>4.4319252983873447</v>
      </c>
      <c r="C13" s="7">
        <v>0</v>
      </c>
      <c r="D13" s="7">
        <f t="shared" si="0"/>
        <v>4.4319252983873447</v>
      </c>
    </row>
    <row r="14" spans="1:4" x14ac:dyDescent="0.25">
      <c r="A14" s="5" t="s">
        <v>165</v>
      </c>
      <c r="B14" s="7">
        <v>-331.57473470447991</v>
      </c>
      <c r="C14" s="7">
        <v>0</v>
      </c>
      <c r="D14" s="7">
        <f t="shared" si="0"/>
        <v>-331.57473470447991</v>
      </c>
    </row>
    <row r="15" spans="1:4" x14ac:dyDescent="0.25">
      <c r="A15" s="5" t="s">
        <v>20</v>
      </c>
      <c r="B15" s="7">
        <v>0</v>
      </c>
      <c r="C15" s="7">
        <v>-0.23158326444392163</v>
      </c>
      <c r="D15" s="7">
        <f t="shared" si="0"/>
        <v>-0.23158326444392163</v>
      </c>
    </row>
    <row r="16" spans="1:4" x14ac:dyDescent="0.25">
      <c r="A16" s="5" t="s">
        <v>308</v>
      </c>
      <c r="B16" s="7">
        <v>51.195455620105413</v>
      </c>
      <c r="C16" s="7">
        <v>0</v>
      </c>
      <c r="D16" s="7">
        <f t="shared" si="0"/>
        <v>51.195455620105413</v>
      </c>
    </row>
    <row r="17" spans="1:4" x14ac:dyDescent="0.25">
      <c r="A17" s="5" t="s">
        <v>309</v>
      </c>
      <c r="B17" s="7">
        <v>51.195455620105413</v>
      </c>
      <c r="C17" s="7">
        <v>0</v>
      </c>
      <c r="D17" s="7">
        <f t="shared" si="0"/>
        <v>51.195455620105413</v>
      </c>
    </row>
    <row r="18" spans="1:4" x14ac:dyDescent="0.25">
      <c r="A18" s="5" t="s">
        <v>166</v>
      </c>
      <c r="B18" s="7">
        <v>-331.57473470447991</v>
      </c>
      <c r="C18" s="7">
        <v>0</v>
      </c>
      <c r="D18" s="7">
        <f t="shared" si="0"/>
        <v>-331.57473470447991</v>
      </c>
    </row>
    <row r="19" spans="1:4" x14ac:dyDescent="0.25">
      <c r="A19" s="5" t="s">
        <v>254</v>
      </c>
      <c r="B19" s="7">
        <v>74.433304412151273</v>
      </c>
      <c r="C19" s="7">
        <v>0</v>
      </c>
      <c r="D19" s="7">
        <f t="shared" si="0"/>
        <v>74.433304412151273</v>
      </c>
    </row>
    <row r="20" spans="1:4" x14ac:dyDescent="0.25">
      <c r="A20" s="5" t="s">
        <v>21</v>
      </c>
      <c r="B20" s="7">
        <v>0</v>
      </c>
      <c r="C20" s="7">
        <v>-0.23158326444392163</v>
      </c>
      <c r="D20" s="7">
        <f t="shared" si="0"/>
        <v>-0.23158326444392163</v>
      </c>
    </row>
    <row r="21" spans="1:4" x14ac:dyDescent="0.25">
      <c r="A21" s="5" t="s">
        <v>323</v>
      </c>
      <c r="B21" s="7">
        <v>51.195455620105413</v>
      </c>
      <c r="C21" s="7">
        <v>0</v>
      </c>
      <c r="D21" s="7">
        <f t="shared" si="0"/>
        <v>51.195455620105413</v>
      </c>
    </row>
    <row r="22" spans="1:4" x14ac:dyDescent="0.25">
      <c r="A22" s="5" t="s">
        <v>143</v>
      </c>
      <c r="B22" s="7">
        <v>-331.57473470447991</v>
      </c>
      <c r="C22" s="7">
        <v>0</v>
      </c>
      <c r="D22" s="7">
        <f t="shared" si="0"/>
        <v>-331.57473470447991</v>
      </c>
    </row>
    <row r="23" spans="1:4" x14ac:dyDescent="0.25">
      <c r="A23" s="5" t="s">
        <v>22</v>
      </c>
      <c r="B23" s="7">
        <v>0</v>
      </c>
      <c r="C23" s="7">
        <v>-0.23158326444392163</v>
      </c>
      <c r="D23" s="7">
        <f t="shared" si="0"/>
        <v>-0.23158326444392163</v>
      </c>
    </row>
    <row r="24" spans="1:4" x14ac:dyDescent="0.25">
      <c r="A24" s="5" t="s">
        <v>163</v>
      </c>
      <c r="B24" s="7">
        <v>-331.57473470447991</v>
      </c>
      <c r="C24" s="7">
        <v>0</v>
      </c>
      <c r="D24" s="7">
        <f t="shared" si="0"/>
        <v>-331.57473470447991</v>
      </c>
    </row>
    <row r="25" spans="1:4" x14ac:dyDescent="0.25">
      <c r="A25" s="5" t="s">
        <v>299</v>
      </c>
      <c r="B25" s="7">
        <v>51.195455620105413</v>
      </c>
      <c r="C25" s="7">
        <v>0</v>
      </c>
      <c r="D25" s="7">
        <f t="shared" si="0"/>
        <v>51.195455620105413</v>
      </c>
    </row>
    <row r="26" spans="1:4" x14ac:dyDescent="0.25">
      <c r="A26" s="5" t="s">
        <v>386</v>
      </c>
      <c r="B26" s="7">
        <v>-382.77019032458531</v>
      </c>
      <c r="C26" s="7">
        <v>0</v>
      </c>
      <c r="D26" s="7">
        <f t="shared" si="0"/>
        <v>-382.77019032458531</v>
      </c>
    </row>
    <row r="27" spans="1:4" x14ac:dyDescent="0.25">
      <c r="A27" s="5" t="s">
        <v>23</v>
      </c>
      <c r="B27" s="7">
        <v>0</v>
      </c>
      <c r="C27" s="7">
        <v>-0.23158326444392163</v>
      </c>
      <c r="D27" s="7">
        <f t="shared" si="0"/>
        <v>-0.23158326444392163</v>
      </c>
    </row>
    <row r="28" spans="1:4" x14ac:dyDescent="0.25">
      <c r="A28" s="5" t="s">
        <v>230</v>
      </c>
      <c r="B28" s="7">
        <v>-331.57473470447991</v>
      </c>
      <c r="C28" s="7">
        <v>0</v>
      </c>
      <c r="D28" s="7">
        <f t="shared" si="0"/>
        <v>-331.57473470447991</v>
      </c>
    </row>
    <row r="29" spans="1:4" x14ac:dyDescent="0.25">
      <c r="A29" s="5" t="s">
        <v>103</v>
      </c>
      <c r="B29" s="7">
        <v>-331.57473470447991</v>
      </c>
      <c r="C29" s="7">
        <v>-131.24648960397269</v>
      </c>
      <c r="D29" s="7">
        <f t="shared" si="0"/>
        <v>-462.8212243084526</v>
      </c>
    </row>
    <row r="30" spans="1:4" x14ac:dyDescent="0.25">
      <c r="A30" s="5" t="s">
        <v>138</v>
      </c>
      <c r="B30" s="7">
        <v>-2772.4147995560456</v>
      </c>
      <c r="C30" s="7">
        <v>-1450.4992648694065</v>
      </c>
      <c r="D30" s="7">
        <f t="shared" si="0"/>
        <v>-4222.9140644254521</v>
      </c>
    </row>
    <row r="31" spans="1:4" x14ac:dyDescent="0.25">
      <c r="A31" s="5" t="s">
        <v>218</v>
      </c>
      <c r="B31" s="7">
        <v>-331.57473470447991</v>
      </c>
      <c r="C31" s="7">
        <v>0</v>
      </c>
      <c r="D31" s="7">
        <f t="shared" si="0"/>
        <v>-331.57473470447991</v>
      </c>
    </row>
    <row r="32" spans="1:4" x14ac:dyDescent="0.25">
      <c r="A32" s="5" t="s">
        <v>519</v>
      </c>
      <c r="B32" s="7">
        <v>-291.09900655321275</v>
      </c>
      <c r="C32" s="7">
        <v>0</v>
      </c>
      <c r="D32" s="7">
        <f t="shared" si="0"/>
        <v>-291.09900655321275</v>
      </c>
    </row>
    <row r="33" spans="1:4" x14ac:dyDescent="0.25">
      <c r="A33" s="5" t="s">
        <v>167</v>
      </c>
      <c r="B33" s="7">
        <v>-331.57473470447991</v>
      </c>
      <c r="C33" s="7">
        <v>0</v>
      </c>
      <c r="D33" s="7">
        <f t="shared" si="0"/>
        <v>-331.57473470447991</v>
      </c>
    </row>
    <row r="34" spans="1:4" x14ac:dyDescent="0.25">
      <c r="A34" s="5" t="s">
        <v>89</v>
      </c>
      <c r="B34" s="7">
        <v>-45.327160738625992</v>
      </c>
      <c r="C34" s="7">
        <v>-9.1019064959427425</v>
      </c>
      <c r="D34" s="7">
        <f t="shared" si="0"/>
        <v>-54.429067234568734</v>
      </c>
    </row>
    <row r="35" spans="1:4" x14ac:dyDescent="0.25">
      <c r="A35" s="5" t="s">
        <v>96</v>
      </c>
      <c r="B35" s="7">
        <v>-331.57473470447991</v>
      </c>
      <c r="C35" s="7">
        <v>-56.002601166232488</v>
      </c>
      <c r="D35" s="7">
        <f t="shared" si="0"/>
        <v>-387.57733587071237</v>
      </c>
    </row>
    <row r="36" spans="1:4" x14ac:dyDescent="0.25">
      <c r="A36" s="5" t="s">
        <v>229</v>
      </c>
      <c r="B36" s="7">
        <v>-331.57473470447991</v>
      </c>
      <c r="C36" s="7">
        <v>0</v>
      </c>
      <c r="D36" s="7">
        <f t="shared" si="0"/>
        <v>-331.57473470447991</v>
      </c>
    </row>
    <row r="37" spans="1:4" x14ac:dyDescent="0.25">
      <c r="A37" s="5" t="s">
        <v>144</v>
      </c>
      <c r="B37" s="7">
        <v>-331.57473470447991</v>
      </c>
      <c r="C37" s="7">
        <v>1.9649420408993773E-4</v>
      </c>
      <c r="D37" s="7">
        <f t="shared" si="0"/>
        <v>-331.57453821027582</v>
      </c>
    </row>
    <row r="38" spans="1:4" x14ac:dyDescent="0.25">
      <c r="A38" s="5" t="s">
        <v>269</v>
      </c>
      <c r="B38" s="7">
        <v>4.6601001790457275</v>
      </c>
      <c r="C38" s="7">
        <v>0.679954006180155</v>
      </c>
      <c r="D38" s="7">
        <f t="shared" si="0"/>
        <v>5.3400541852258829</v>
      </c>
    </row>
    <row r="39" spans="1:4" x14ac:dyDescent="0.25">
      <c r="A39" s="5" t="s">
        <v>78</v>
      </c>
      <c r="B39" s="7">
        <v>-45.327160738625992</v>
      </c>
      <c r="C39" s="7">
        <v>-12.640821375660261</v>
      </c>
      <c r="D39" s="7">
        <f t="shared" si="0"/>
        <v>-57.967982114286251</v>
      </c>
    </row>
    <row r="40" spans="1:4" x14ac:dyDescent="0.25">
      <c r="A40" s="5" t="s">
        <v>347</v>
      </c>
      <c r="B40" s="7">
        <v>51.195455620105413</v>
      </c>
      <c r="C40" s="7">
        <v>0</v>
      </c>
      <c r="D40" s="7">
        <f t="shared" si="0"/>
        <v>51.195455620105413</v>
      </c>
    </row>
    <row r="41" spans="1:4" x14ac:dyDescent="0.25">
      <c r="A41" s="5" t="s">
        <v>114</v>
      </c>
      <c r="B41" s="7">
        <v>0</v>
      </c>
      <c r="C41" s="7">
        <v>-216.29883990075245</v>
      </c>
      <c r="D41" s="7">
        <f t="shared" si="0"/>
        <v>-216.29883990075245</v>
      </c>
    </row>
    <row r="42" spans="1:4" x14ac:dyDescent="0.25">
      <c r="A42" s="5" t="s">
        <v>206</v>
      </c>
      <c r="B42" s="7">
        <v>74.433304412151273</v>
      </c>
      <c r="C42" s="7">
        <v>75.310335926532105</v>
      </c>
      <c r="D42" s="7">
        <f t="shared" si="0"/>
        <v>149.74364033868338</v>
      </c>
    </row>
    <row r="43" spans="1:4" x14ac:dyDescent="0.25">
      <c r="A43" s="5" t="s">
        <v>331</v>
      </c>
      <c r="B43" s="7">
        <v>-480.05097328088772</v>
      </c>
      <c r="C43" s="7">
        <v>0</v>
      </c>
      <c r="D43" s="7">
        <f t="shared" si="0"/>
        <v>-480.05097328088772</v>
      </c>
    </row>
    <row r="44" spans="1:4" x14ac:dyDescent="0.25">
      <c r="A44" s="5" t="s">
        <v>205</v>
      </c>
      <c r="B44" s="7">
        <v>53.739863773544549</v>
      </c>
      <c r="C44" s="7">
        <v>262.41300034106109</v>
      </c>
      <c r="D44" s="7">
        <f t="shared" si="0"/>
        <v>316.15286411460562</v>
      </c>
    </row>
    <row r="45" spans="1:4" x14ac:dyDescent="0.25">
      <c r="A45" s="5" t="s">
        <v>579</v>
      </c>
      <c r="B45" s="7">
        <v>0</v>
      </c>
      <c r="C45" s="7">
        <v>0</v>
      </c>
      <c r="D45" s="7">
        <f t="shared" si="0"/>
        <v>0</v>
      </c>
    </row>
    <row r="46" spans="1:4" x14ac:dyDescent="0.25">
      <c r="A46" s="5" t="s">
        <v>168</v>
      </c>
      <c r="B46" s="7">
        <v>-331.57473470447991</v>
      </c>
      <c r="C46" s="7">
        <v>0</v>
      </c>
      <c r="D46" s="7">
        <f t="shared" si="0"/>
        <v>-331.57473470447991</v>
      </c>
    </row>
    <row r="47" spans="1:4" x14ac:dyDescent="0.25">
      <c r="A47" s="5" t="s">
        <v>169</v>
      </c>
      <c r="B47" s="7">
        <v>-331.57473470447991</v>
      </c>
      <c r="C47" s="7">
        <v>0</v>
      </c>
      <c r="D47" s="7">
        <f t="shared" si="0"/>
        <v>-331.57473470447991</v>
      </c>
    </row>
    <row r="48" spans="1:4" x14ac:dyDescent="0.25">
      <c r="A48" s="5" t="s">
        <v>348</v>
      </c>
      <c r="B48" s="7">
        <v>51.195455620105413</v>
      </c>
      <c r="C48" s="7">
        <v>0</v>
      </c>
      <c r="D48" s="7">
        <f t="shared" si="0"/>
        <v>51.195455620105413</v>
      </c>
    </row>
    <row r="49" spans="1:4" x14ac:dyDescent="0.25">
      <c r="A49" s="5" t="s">
        <v>201</v>
      </c>
      <c r="B49" s="7">
        <v>-1979.141778479287</v>
      </c>
      <c r="C49" s="7">
        <v>0</v>
      </c>
      <c r="D49" s="7">
        <f t="shared" si="0"/>
        <v>-1979.141778479287</v>
      </c>
    </row>
    <row r="50" spans="1:4" x14ac:dyDescent="0.25">
      <c r="A50" s="5" t="s">
        <v>97</v>
      </c>
      <c r="B50" s="7">
        <v>-1596.3715881547016</v>
      </c>
      <c r="C50" s="7">
        <v>31.88151528882803</v>
      </c>
      <c r="D50" s="7">
        <f t="shared" si="0"/>
        <v>-1564.4900728658736</v>
      </c>
    </row>
    <row r="51" spans="1:4" x14ac:dyDescent="0.25">
      <c r="A51" s="5" t="s">
        <v>235</v>
      </c>
      <c r="B51" s="7">
        <v>-16.261515340219383</v>
      </c>
      <c r="C51" s="7">
        <v>0</v>
      </c>
      <c r="D51" s="7">
        <f t="shared" si="0"/>
        <v>-16.261515340219383</v>
      </c>
    </row>
    <row r="52" spans="1:4" x14ac:dyDescent="0.25">
      <c r="A52" s="5" t="s">
        <v>349</v>
      </c>
      <c r="B52" s="7">
        <v>4.495845614227326</v>
      </c>
      <c r="C52" s="7">
        <v>0</v>
      </c>
      <c r="D52" s="7">
        <f t="shared" si="0"/>
        <v>4.495845614227326</v>
      </c>
    </row>
    <row r="53" spans="1:4" x14ac:dyDescent="0.25">
      <c r="A53" s="5" t="s">
        <v>255</v>
      </c>
      <c r="B53" s="7">
        <v>74.433304412151273</v>
      </c>
      <c r="C53" s="7">
        <v>0</v>
      </c>
      <c r="D53" s="7">
        <f t="shared" si="0"/>
        <v>74.433304412151273</v>
      </c>
    </row>
    <row r="54" spans="1:4" x14ac:dyDescent="0.25">
      <c r="A54" s="5" t="s">
        <v>24</v>
      </c>
      <c r="B54" s="7">
        <v>0</v>
      </c>
      <c r="C54" s="7">
        <v>-0.23158326444392163</v>
      </c>
      <c r="D54" s="7">
        <f t="shared" si="0"/>
        <v>-0.23158326444392163</v>
      </c>
    </row>
    <row r="55" spans="1:4" x14ac:dyDescent="0.25">
      <c r="A55" s="5" t="s">
        <v>115</v>
      </c>
      <c r="B55" s="7">
        <v>0</v>
      </c>
      <c r="C55" s="7">
        <v>-216.28216624963977</v>
      </c>
      <c r="D55" s="7">
        <f t="shared" si="0"/>
        <v>-216.28216624963977</v>
      </c>
    </row>
    <row r="56" spans="1:4" x14ac:dyDescent="0.25">
      <c r="A56" s="5" t="s">
        <v>14</v>
      </c>
      <c r="B56" s="7">
        <v>-14.843931192965986</v>
      </c>
      <c r="C56" s="7">
        <v>5.9457188100399385</v>
      </c>
      <c r="D56" s="7">
        <f t="shared" si="0"/>
        <v>-8.8982123829260473</v>
      </c>
    </row>
    <row r="57" spans="1:4" x14ac:dyDescent="0.25">
      <c r="A57" s="5" t="s">
        <v>293</v>
      </c>
      <c r="B57" s="7">
        <v>51.195455620105413</v>
      </c>
      <c r="C57" s="7">
        <v>0</v>
      </c>
      <c r="D57" s="7">
        <f t="shared" si="0"/>
        <v>51.195455620105413</v>
      </c>
    </row>
    <row r="58" spans="1:4" x14ac:dyDescent="0.25">
      <c r="A58" s="5" t="s">
        <v>294</v>
      </c>
      <c r="B58" s="7">
        <v>51.195455620105413</v>
      </c>
      <c r="C58" s="7">
        <v>0</v>
      </c>
      <c r="D58" s="7">
        <f t="shared" si="0"/>
        <v>51.195455620105413</v>
      </c>
    </row>
    <row r="59" spans="1:4" x14ac:dyDescent="0.25">
      <c r="A59" s="5" t="s">
        <v>332</v>
      </c>
      <c r="B59" s="7">
        <v>-447.83141275683067</v>
      </c>
      <c r="C59" s="7">
        <v>0</v>
      </c>
      <c r="D59" s="7">
        <f t="shared" si="0"/>
        <v>-447.83141275683067</v>
      </c>
    </row>
    <row r="60" spans="1:4" x14ac:dyDescent="0.25">
      <c r="A60" s="5" t="s">
        <v>72</v>
      </c>
      <c r="B60" s="7">
        <v>-331.57473470447991</v>
      </c>
      <c r="C60" s="7">
        <v>-6.5177448973035741</v>
      </c>
      <c r="D60" s="7">
        <f t="shared" si="0"/>
        <v>-338.09247960178351</v>
      </c>
    </row>
    <row r="61" spans="1:4" x14ac:dyDescent="0.25">
      <c r="A61" s="5" t="s">
        <v>74</v>
      </c>
      <c r="B61" s="7">
        <v>-599.80145893522172</v>
      </c>
      <c r="C61" s="7">
        <v>145.77494798648794</v>
      </c>
      <c r="D61" s="7">
        <f t="shared" si="0"/>
        <v>-454.02651094873374</v>
      </c>
    </row>
    <row r="62" spans="1:4" x14ac:dyDescent="0.25">
      <c r="A62" s="5" t="s">
        <v>370</v>
      </c>
      <c r="B62" s="7">
        <v>4.495845614227326</v>
      </c>
      <c r="C62" s="7">
        <v>0</v>
      </c>
      <c r="D62" s="7">
        <f t="shared" si="0"/>
        <v>4.495845614227326</v>
      </c>
    </row>
    <row r="63" spans="1:4" x14ac:dyDescent="0.25">
      <c r="A63" s="5" t="s">
        <v>170</v>
      </c>
      <c r="B63" s="7">
        <v>4.4319252983873447</v>
      </c>
      <c r="C63" s="7">
        <v>0</v>
      </c>
      <c r="D63" s="7">
        <f t="shared" si="0"/>
        <v>4.4319252983873447</v>
      </c>
    </row>
    <row r="64" spans="1:4" x14ac:dyDescent="0.25">
      <c r="A64" s="5" t="s">
        <v>520</v>
      </c>
      <c r="B64" s="7">
        <v>-554.47429819659567</v>
      </c>
      <c r="C64" s="7">
        <v>0</v>
      </c>
      <c r="D64" s="7">
        <f t="shared" si="0"/>
        <v>-554.47429819659567</v>
      </c>
    </row>
    <row r="65" spans="1:4" x14ac:dyDescent="0.25">
      <c r="A65" s="5" t="s">
        <v>324</v>
      </c>
      <c r="B65" s="7">
        <v>51.195455620105413</v>
      </c>
      <c r="C65" s="7">
        <v>0</v>
      </c>
      <c r="D65" s="7">
        <f t="shared" si="0"/>
        <v>51.195455620105413</v>
      </c>
    </row>
    <row r="66" spans="1:4" x14ac:dyDescent="0.25">
      <c r="A66" s="5" t="s">
        <v>358</v>
      </c>
      <c r="B66" s="7">
        <v>4.495845614227326</v>
      </c>
      <c r="C66" s="7">
        <v>0</v>
      </c>
      <c r="D66" s="7">
        <f t="shared" si="0"/>
        <v>4.495845614227326</v>
      </c>
    </row>
    <row r="67" spans="1:4" x14ac:dyDescent="0.25">
      <c r="A67" s="5" t="s">
        <v>320</v>
      </c>
      <c r="B67" s="7">
        <v>51.195455620105413</v>
      </c>
      <c r="C67" s="7">
        <v>0</v>
      </c>
      <c r="D67" s="7">
        <f t="shared" si="0"/>
        <v>51.195455620105413</v>
      </c>
    </row>
    <row r="68" spans="1:4" x14ac:dyDescent="0.25">
      <c r="A68" s="5" t="s">
        <v>133</v>
      </c>
      <c r="B68" s="7">
        <v>0</v>
      </c>
      <c r="C68" s="7">
        <v>-1513.2363925583397</v>
      </c>
      <c r="D68" s="7">
        <f t="shared" si="0"/>
        <v>-1513.2363925583397</v>
      </c>
    </row>
    <row r="69" spans="1:4" x14ac:dyDescent="0.25">
      <c r="A69" s="5" t="s">
        <v>93</v>
      </c>
      <c r="B69" s="7">
        <v>-16.261515340219383</v>
      </c>
      <c r="C69" s="7">
        <v>-48.643016305083897</v>
      </c>
      <c r="D69" s="7">
        <f t="shared" si="0"/>
        <v>-64.90453164530328</v>
      </c>
    </row>
    <row r="70" spans="1:4" x14ac:dyDescent="0.25">
      <c r="A70" s="5" t="s">
        <v>521</v>
      </c>
      <c r="B70" s="7">
        <v>-374.27015128270205</v>
      </c>
      <c r="C70" s="7">
        <v>0</v>
      </c>
      <c r="D70" s="7">
        <f t="shared" si="0"/>
        <v>-374.27015128270205</v>
      </c>
    </row>
    <row r="71" spans="1:4" x14ac:dyDescent="0.25">
      <c r="A71" s="5" t="s">
        <v>522</v>
      </c>
      <c r="B71" s="7">
        <v>-401.99386619253181</v>
      </c>
      <c r="C71" s="7">
        <v>0</v>
      </c>
      <c r="D71" s="7">
        <f t="shared" si="0"/>
        <v>-401.99386619253181</v>
      </c>
    </row>
    <row r="72" spans="1:4" x14ac:dyDescent="0.25">
      <c r="A72" s="5" t="s">
        <v>396</v>
      </c>
      <c r="B72" s="7">
        <v>4.495845614227326</v>
      </c>
      <c r="C72" s="7">
        <v>0</v>
      </c>
      <c r="D72" s="7">
        <f t="shared" si="0"/>
        <v>4.495845614227326</v>
      </c>
    </row>
    <row r="73" spans="1:4" x14ac:dyDescent="0.25">
      <c r="A73" s="5" t="s">
        <v>57</v>
      </c>
      <c r="B73" s="7">
        <v>-45.327160738625992</v>
      </c>
      <c r="C73" s="7">
        <v>315.14892318992878</v>
      </c>
      <c r="D73" s="7">
        <f t="shared" si="0"/>
        <v>269.82176245130279</v>
      </c>
    </row>
    <row r="74" spans="1:4" x14ac:dyDescent="0.25">
      <c r="A74" s="5" t="s">
        <v>295</v>
      </c>
      <c r="B74" s="7">
        <v>4.495845614227326</v>
      </c>
      <c r="C74" s="7">
        <v>0</v>
      </c>
      <c r="D74" s="7">
        <f t="shared" si="0"/>
        <v>4.495845614227326</v>
      </c>
    </row>
    <row r="75" spans="1:4" x14ac:dyDescent="0.25">
      <c r="A75" s="5" t="s">
        <v>171</v>
      </c>
      <c r="B75" s="7">
        <v>-331.57473470447991</v>
      </c>
      <c r="C75" s="7">
        <v>0</v>
      </c>
      <c r="D75" s="7">
        <f t="shared" si="0"/>
        <v>-331.57473470447991</v>
      </c>
    </row>
    <row r="76" spans="1:4" x14ac:dyDescent="0.25">
      <c r="A76" s="5" t="s">
        <v>25</v>
      </c>
      <c r="B76" s="7">
        <v>0</v>
      </c>
      <c r="C76" s="7">
        <v>-0.23158326444392163</v>
      </c>
      <c r="D76" s="7">
        <f t="shared" ref="D76:D139" si="1">SUM(B76:C76)</f>
        <v>-0.23158326444392163</v>
      </c>
    </row>
    <row r="77" spans="1:4" x14ac:dyDescent="0.25">
      <c r="A77" s="5" t="s">
        <v>49</v>
      </c>
      <c r="B77" s="7">
        <v>4.4319252983873447</v>
      </c>
      <c r="C77" s="7">
        <v>-7.5401451190054161</v>
      </c>
      <c r="D77" s="7">
        <f t="shared" si="1"/>
        <v>-3.1082198206180713</v>
      </c>
    </row>
    <row r="78" spans="1:4" x14ac:dyDescent="0.25">
      <c r="A78" s="5" t="s">
        <v>273</v>
      </c>
      <c r="B78" s="7">
        <v>2.5444081534391305</v>
      </c>
      <c r="C78" s="7">
        <v>33.315557485067089</v>
      </c>
      <c r="D78" s="7">
        <f t="shared" si="1"/>
        <v>35.859965638506218</v>
      </c>
    </row>
    <row r="79" spans="1:4" x14ac:dyDescent="0.25">
      <c r="A79" s="5" t="s">
        <v>236</v>
      </c>
      <c r="B79" s="7">
        <v>74.433304412151273</v>
      </c>
      <c r="C79" s="7">
        <v>0</v>
      </c>
      <c r="D79" s="7">
        <f t="shared" si="1"/>
        <v>74.433304412151273</v>
      </c>
    </row>
    <row r="80" spans="1:4" x14ac:dyDescent="0.25">
      <c r="A80" s="5" t="s">
        <v>119</v>
      </c>
      <c r="B80" s="7">
        <v>-331.57473470447991</v>
      </c>
      <c r="C80" s="7">
        <v>-136.13767225507542</v>
      </c>
      <c r="D80" s="7">
        <f t="shared" si="1"/>
        <v>-467.71240695955532</v>
      </c>
    </row>
    <row r="81" spans="1:4" x14ac:dyDescent="0.25">
      <c r="A81" s="5" t="s">
        <v>333</v>
      </c>
      <c r="B81" s="7">
        <v>-2389.6446092314604</v>
      </c>
      <c r="C81" s="7">
        <v>-25924.033137278413</v>
      </c>
      <c r="D81" s="7">
        <f t="shared" si="1"/>
        <v>-28313.677746509875</v>
      </c>
    </row>
    <row r="82" spans="1:4" x14ac:dyDescent="0.25">
      <c r="A82" s="5" t="s">
        <v>98</v>
      </c>
      <c r="B82" s="7">
        <v>-45.327160738625992</v>
      </c>
      <c r="C82" s="7">
        <v>-47.274236596373939</v>
      </c>
      <c r="D82" s="7">
        <f t="shared" si="1"/>
        <v>-92.60139733499993</v>
      </c>
    </row>
    <row r="83" spans="1:4" x14ac:dyDescent="0.25">
      <c r="A83" s="5" t="s">
        <v>523</v>
      </c>
      <c r="B83" s="7">
        <v>-2217.8971927863831</v>
      </c>
      <c r="C83" s="7">
        <v>0</v>
      </c>
      <c r="D83" s="7">
        <f t="shared" si="1"/>
        <v>-2217.8971927863831</v>
      </c>
    </row>
    <row r="84" spans="1:4" x14ac:dyDescent="0.25">
      <c r="A84" s="5" t="s">
        <v>319</v>
      </c>
      <c r="B84" s="7">
        <v>51.195455620105413</v>
      </c>
      <c r="C84" s="7">
        <v>0</v>
      </c>
      <c r="D84" s="7">
        <f t="shared" si="1"/>
        <v>51.195455620105413</v>
      </c>
    </row>
    <row r="85" spans="1:4" x14ac:dyDescent="0.25">
      <c r="A85" s="5" t="s">
        <v>172</v>
      </c>
      <c r="B85" s="7">
        <v>74.433304412151273</v>
      </c>
      <c r="C85" s="7">
        <v>0</v>
      </c>
      <c r="D85" s="7">
        <f t="shared" si="1"/>
        <v>74.433304412151273</v>
      </c>
    </row>
    <row r="86" spans="1:4" x14ac:dyDescent="0.25">
      <c r="A86" s="5" t="s">
        <v>310</v>
      </c>
      <c r="B86" s="7">
        <v>51.195455620105413</v>
      </c>
      <c r="C86" s="7">
        <v>0</v>
      </c>
      <c r="D86" s="7">
        <f t="shared" si="1"/>
        <v>51.195455620105413</v>
      </c>
    </row>
    <row r="87" spans="1:4" x14ac:dyDescent="0.25">
      <c r="A87" s="5" t="s">
        <v>100</v>
      </c>
      <c r="B87" s="7">
        <v>-45.327160738625992</v>
      </c>
      <c r="C87" s="7">
        <v>-46.033583082373987</v>
      </c>
      <c r="D87" s="7">
        <f t="shared" si="1"/>
        <v>-91.360743820999971</v>
      </c>
    </row>
    <row r="88" spans="1:4" x14ac:dyDescent="0.25">
      <c r="A88" s="5" t="s">
        <v>524</v>
      </c>
      <c r="B88" s="7">
        <v>-318.82272146304257</v>
      </c>
      <c r="C88" s="7">
        <v>0</v>
      </c>
      <c r="D88" s="7">
        <f t="shared" si="1"/>
        <v>-318.82272146304257</v>
      </c>
    </row>
    <row r="89" spans="1:4" x14ac:dyDescent="0.25">
      <c r="A89" s="5" t="s">
        <v>210</v>
      </c>
      <c r="B89" s="7">
        <v>2.5444081534391305</v>
      </c>
      <c r="C89" s="7">
        <v>497.02184406683347</v>
      </c>
      <c r="D89" s="7">
        <f t="shared" si="1"/>
        <v>499.56625222027259</v>
      </c>
    </row>
    <row r="90" spans="1:4" x14ac:dyDescent="0.25">
      <c r="A90" s="5" t="s">
        <v>277</v>
      </c>
      <c r="B90" s="7">
        <v>2.5444081534391305</v>
      </c>
      <c r="C90" s="7">
        <v>228.27056373822177</v>
      </c>
      <c r="D90" s="7">
        <f t="shared" si="1"/>
        <v>230.81497189166089</v>
      </c>
    </row>
    <row r="91" spans="1:4" x14ac:dyDescent="0.25">
      <c r="A91" s="5" t="s">
        <v>75</v>
      </c>
      <c r="B91" s="7">
        <v>-2457.1015801917847</v>
      </c>
      <c r="C91" s="7">
        <v>-28136.200992492672</v>
      </c>
      <c r="D91" s="7">
        <f t="shared" si="1"/>
        <v>-30593.302572684457</v>
      </c>
    </row>
    <row r="92" spans="1:4" x14ac:dyDescent="0.25">
      <c r="A92" s="5" t="s">
        <v>109</v>
      </c>
      <c r="B92" s="7">
        <v>-331.57473470447991</v>
      </c>
      <c r="C92" s="7">
        <v>-145.32669351006302</v>
      </c>
      <c r="D92" s="7">
        <f t="shared" si="1"/>
        <v>-476.90142821454293</v>
      </c>
    </row>
    <row r="93" spans="1:4" x14ac:dyDescent="0.25">
      <c r="A93" s="5" t="s">
        <v>207</v>
      </c>
      <c r="B93" s="7">
        <v>24.674218375137944</v>
      </c>
      <c r="C93" s="7">
        <v>105.69679684043733</v>
      </c>
      <c r="D93" s="7">
        <f t="shared" si="1"/>
        <v>130.37101521557528</v>
      </c>
    </row>
    <row r="94" spans="1:4" x14ac:dyDescent="0.25">
      <c r="A94" s="5" t="s">
        <v>525</v>
      </c>
      <c r="B94" s="7">
        <v>-346.54643637287228</v>
      </c>
      <c r="C94" s="7">
        <v>0</v>
      </c>
      <c r="D94" s="7">
        <f t="shared" si="1"/>
        <v>-346.54643637287228</v>
      </c>
    </row>
    <row r="95" spans="1:4" x14ac:dyDescent="0.25">
      <c r="A95" s="5" t="s">
        <v>145</v>
      </c>
      <c r="B95" s="7">
        <v>74.433304412151273</v>
      </c>
      <c r="C95" s="7">
        <v>0</v>
      </c>
      <c r="D95" s="7">
        <f t="shared" si="1"/>
        <v>74.433304412151273</v>
      </c>
    </row>
    <row r="96" spans="1:4" x14ac:dyDescent="0.25">
      <c r="A96" s="5" t="s">
        <v>224</v>
      </c>
      <c r="B96" s="7">
        <v>-331.57473470447991</v>
      </c>
      <c r="C96" s="7">
        <v>0</v>
      </c>
      <c r="D96" s="7">
        <f t="shared" si="1"/>
        <v>-331.57473470447991</v>
      </c>
    </row>
    <row r="97" spans="1:4" x14ac:dyDescent="0.25">
      <c r="A97" s="5" t="s">
        <v>139</v>
      </c>
      <c r="B97" s="7">
        <v>-331.57473470447997</v>
      </c>
      <c r="C97" s="7">
        <v>-2675.0435184943485</v>
      </c>
      <c r="D97" s="7">
        <f t="shared" si="1"/>
        <v>-3006.6182531988284</v>
      </c>
    </row>
    <row r="98" spans="1:4" x14ac:dyDescent="0.25">
      <c r="A98" s="5" t="s">
        <v>499</v>
      </c>
      <c r="B98" s="7">
        <v>-1342.4620356683613</v>
      </c>
      <c r="C98" s="7">
        <v>0</v>
      </c>
      <c r="D98" s="7">
        <f t="shared" si="1"/>
        <v>-1342.4620356683613</v>
      </c>
    </row>
    <row r="99" spans="1:4" x14ac:dyDescent="0.25">
      <c r="A99" s="5" t="s">
        <v>256</v>
      </c>
      <c r="B99" s="7">
        <v>51.195455620105413</v>
      </c>
      <c r="C99" s="7">
        <v>0</v>
      </c>
      <c r="D99" s="7">
        <f t="shared" si="1"/>
        <v>51.195455620105413</v>
      </c>
    </row>
    <row r="100" spans="1:4" x14ac:dyDescent="0.25">
      <c r="A100" s="5" t="s">
        <v>216</v>
      </c>
      <c r="B100" s="7">
        <v>-331.57473470447991</v>
      </c>
      <c r="C100" s="7">
        <v>0</v>
      </c>
      <c r="D100" s="7">
        <f t="shared" si="1"/>
        <v>-331.57473470447991</v>
      </c>
    </row>
    <row r="101" spans="1:4" x14ac:dyDescent="0.25">
      <c r="A101" s="5" t="s">
        <v>526</v>
      </c>
      <c r="B101" s="7">
        <v>-304.96086400812766</v>
      </c>
      <c r="C101" s="7">
        <v>0</v>
      </c>
      <c r="D101" s="7">
        <f t="shared" si="1"/>
        <v>-304.96086400812766</v>
      </c>
    </row>
    <row r="102" spans="1:4" x14ac:dyDescent="0.25">
      <c r="A102" s="5" t="s">
        <v>26</v>
      </c>
      <c r="B102" s="7">
        <v>0</v>
      </c>
      <c r="C102" s="7">
        <v>-0.23158326444392163</v>
      </c>
      <c r="D102" s="7">
        <f t="shared" si="1"/>
        <v>-0.23158326444392163</v>
      </c>
    </row>
    <row r="103" spans="1:4" x14ac:dyDescent="0.25">
      <c r="A103" s="5" t="s">
        <v>146</v>
      </c>
      <c r="B103" s="7">
        <v>-331.57473470447991</v>
      </c>
      <c r="C103" s="7">
        <v>0</v>
      </c>
      <c r="D103" s="7">
        <f t="shared" si="1"/>
        <v>-331.57473470447991</v>
      </c>
    </row>
    <row r="104" spans="1:4" x14ac:dyDescent="0.25">
      <c r="A104" s="5" t="s">
        <v>527</v>
      </c>
      <c r="B104" s="7">
        <v>-332.68457891795737</v>
      </c>
      <c r="C104" s="7">
        <v>0</v>
      </c>
      <c r="D104" s="7">
        <f t="shared" si="1"/>
        <v>-332.68457891795737</v>
      </c>
    </row>
    <row r="105" spans="1:4" x14ac:dyDescent="0.25">
      <c r="A105" s="5" t="s">
        <v>173</v>
      </c>
      <c r="B105" s="7">
        <v>-331.57473470447991</v>
      </c>
      <c r="C105" s="7">
        <v>0</v>
      </c>
      <c r="D105" s="7">
        <f t="shared" si="1"/>
        <v>-331.57473470447991</v>
      </c>
    </row>
    <row r="106" spans="1:4" x14ac:dyDescent="0.25">
      <c r="A106" s="5" t="s">
        <v>334</v>
      </c>
      <c r="B106" s="7">
        <v>-1718.4135913972798</v>
      </c>
      <c r="C106" s="7">
        <v>-541.28865048894068</v>
      </c>
      <c r="D106" s="7">
        <f t="shared" si="1"/>
        <v>-2259.7022418862207</v>
      </c>
    </row>
    <row r="107" spans="1:4" x14ac:dyDescent="0.25">
      <c r="A107" s="5" t="s">
        <v>174</v>
      </c>
      <c r="B107" s="7">
        <v>-331.57473470447991</v>
      </c>
      <c r="C107" s="7">
        <v>0</v>
      </c>
      <c r="D107" s="7">
        <f t="shared" si="1"/>
        <v>-331.57473470447991</v>
      </c>
    </row>
    <row r="108" spans="1:4" x14ac:dyDescent="0.25">
      <c r="A108" s="5" t="s">
        <v>87</v>
      </c>
      <c r="B108" s="7">
        <v>-16.261515340219383</v>
      </c>
      <c r="C108" s="7">
        <v>-7.7667082619607681</v>
      </c>
      <c r="D108" s="7">
        <f t="shared" si="1"/>
        <v>-24.028223602180152</v>
      </c>
    </row>
    <row r="109" spans="1:4" x14ac:dyDescent="0.25">
      <c r="A109" s="5" t="s">
        <v>27</v>
      </c>
      <c r="B109" s="7">
        <v>0</v>
      </c>
      <c r="C109" s="7">
        <v>-0.23158326444392163</v>
      </c>
      <c r="D109" s="7">
        <f t="shared" si="1"/>
        <v>-0.23158326444392163</v>
      </c>
    </row>
    <row r="110" spans="1:4" x14ac:dyDescent="0.25">
      <c r="A110" s="5" t="s">
        <v>123</v>
      </c>
      <c r="B110" s="7">
        <v>0</v>
      </c>
      <c r="C110" s="7">
        <v>-360.81525714626457</v>
      </c>
      <c r="D110" s="7">
        <f t="shared" si="1"/>
        <v>-360.81525714626457</v>
      </c>
    </row>
    <row r="111" spans="1:4" x14ac:dyDescent="0.25">
      <c r="A111" s="5" t="s">
        <v>147</v>
      </c>
      <c r="B111" s="7">
        <v>-331.57473470447991</v>
      </c>
      <c r="C111" s="7">
        <v>0</v>
      </c>
      <c r="D111" s="7">
        <f t="shared" si="1"/>
        <v>-331.57473470447991</v>
      </c>
    </row>
    <row r="112" spans="1:4" x14ac:dyDescent="0.25">
      <c r="A112" s="5" t="s">
        <v>215</v>
      </c>
      <c r="B112" s="7">
        <v>-331.57473470447991</v>
      </c>
      <c r="C112" s="7">
        <v>0</v>
      </c>
      <c r="D112" s="7">
        <f t="shared" si="1"/>
        <v>-331.57473470447991</v>
      </c>
    </row>
    <row r="113" spans="1:4" x14ac:dyDescent="0.25">
      <c r="A113" s="5" t="s">
        <v>580</v>
      </c>
      <c r="B113" s="7">
        <v>0</v>
      </c>
      <c r="C113" s="7">
        <v>0</v>
      </c>
      <c r="D113" s="7">
        <f t="shared" si="1"/>
        <v>0</v>
      </c>
    </row>
    <row r="114" spans="1:4" x14ac:dyDescent="0.25">
      <c r="A114" s="5" t="s">
        <v>54</v>
      </c>
      <c r="B114" s="7">
        <v>0</v>
      </c>
      <c r="C114" s="7">
        <v>73.517846621547463</v>
      </c>
      <c r="D114" s="7">
        <f t="shared" si="1"/>
        <v>73.517846621547463</v>
      </c>
    </row>
    <row r="115" spans="1:4" x14ac:dyDescent="0.25">
      <c r="A115" s="5" t="s">
        <v>528</v>
      </c>
      <c r="B115" s="7">
        <v>-360.40829382778725</v>
      </c>
      <c r="C115" s="7">
        <v>0</v>
      </c>
      <c r="D115" s="7">
        <f t="shared" si="1"/>
        <v>-360.40829382778725</v>
      </c>
    </row>
    <row r="116" spans="1:4" x14ac:dyDescent="0.25">
      <c r="A116" s="5" t="s">
        <v>359</v>
      </c>
      <c r="B116" s="7">
        <v>2.5444081534391305</v>
      </c>
      <c r="C116" s="7">
        <v>0</v>
      </c>
      <c r="D116" s="7">
        <f t="shared" si="1"/>
        <v>2.5444081534391305</v>
      </c>
    </row>
    <row r="117" spans="1:4" x14ac:dyDescent="0.25">
      <c r="A117" s="5" t="s">
        <v>175</v>
      </c>
      <c r="B117" s="7">
        <v>-331.57473470447991</v>
      </c>
      <c r="C117" s="7">
        <v>0</v>
      </c>
      <c r="D117" s="7">
        <f t="shared" si="1"/>
        <v>-331.57473470447991</v>
      </c>
    </row>
    <row r="118" spans="1:4" x14ac:dyDescent="0.25">
      <c r="A118" s="5" t="s">
        <v>529</v>
      </c>
      <c r="B118" s="7">
        <v>-360.40829382778725</v>
      </c>
      <c r="C118" s="7">
        <v>0</v>
      </c>
      <c r="D118" s="7">
        <f t="shared" si="1"/>
        <v>-360.40829382778725</v>
      </c>
    </row>
    <row r="119" spans="1:4" x14ac:dyDescent="0.25">
      <c r="A119" s="5" t="s">
        <v>64</v>
      </c>
      <c r="B119" s="7">
        <v>-331.57473470447991</v>
      </c>
      <c r="C119" s="7">
        <v>-15.154253343816324</v>
      </c>
      <c r="D119" s="7">
        <f t="shared" si="1"/>
        <v>-346.72898804829623</v>
      </c>
    </row>
    <row r="120" spans="1:4" x14ac:dyDescent="0.25">
      <c r="A120" s="5" t="s">
        <v>350</v>
      </c>
      <c r="B120" s="7">
        <v>4.495845614227326</v>
      </c>
      <c r="C120" s="7">
        <v>0</v>
      </c>
      <c r="D120" s="7">
        <f t="shared" si="1"/>
        <v>4.495845614227326</v>
      </c>
    </row>
    <row r="121" spans="1:4" x14ac:dyDescent="0.25">
      <c r="A121" s="5" t="s">
        <v>94</v>
      </c>
      <c r="B121" s="7">
        <v>-331.57473470447997</v>
      </c>
      <c r="C121" s="7">
        <v>-55.034205734600562</v>
      </c>
      <c r="D121" s="7">
        <f t="shared" si="1"/>
        <v>-386.60894043908053</v>
      </c>
    </row>
    <row r="122" spans="1:4" x14ac:dyDescent="0.25">
      <c r="A122" s="5" t="s">
        <v>28</v>
      </c>
      <c r="B122" s="7">
        <v>0</v>
      </c>
      <c r="C122" s="7">
        <v>-0.23158326444392163</v>
      </c>
      <c r="D122" s="7">
        <f t="shared" si="1"/>
        <v>-0.23158326444392163</v>
      </c>
    </row>
    <row r="123" spans="1:4" x14ac:dyDescent="0.25">
      <c r="A123" s="5" t="s">
        <v>311</v>
      </c>
      <c r="B123" s="7">
        <v>51.195455620105413</v>
      </c>
      <c r="C123" s="7">
        <v>0</v>
      </c>
      <c r="D123" s="7">
        <f t="shared" si="1"/>
        <v>51.195455620105413</v>
      </c>
    </row>
    <row r="124" spans="1:4" x14ac:dyDescent="0.25">
      <c r="A124" s="5" t="s">
        <v>176</v>
      </c>
      <c r="B124" s="7">
        <v>-331.57473470447991</v>
      </c>
      <c r="C124" s="7">
        <v>0</v>
      </c>
      <c r="D124" s="7">
        <f t="shared" si="1"/>
        <v>-331.57473470447991</v>
      </c>
    </row>
    <row r="125" spans="1:4" x14ac:dyDescent="0.25">
      <c r="A125" s="5" t="s">
        <v>530</v>
      </c>
      <c r="B125" s="7">
        <v>-291.09900655321275</v>
      </c>
      <c r="C125" s="7">
        <v>0</v>
      </c>
      <c r="D125" s="7">
        <f t="shared" si="1"/>
        <v>-291.09900655321275</v>
      </c>
    </row>
    <row r="126" spans="1:4" x14ac:dyDescent="0.25">
      <c r="A126" s="5" t="s">
        <v>127</v>
      </c>
      <c r="B126" s="7">
        <v>-2457.1015801917847</v>
      </c>
      <c r="C126" s="7">
        <v>-498.48595108159066</v>
      </c>
      <c r="D126" s="7">
        <f t="shared" si="1"/>
        <v>-2955.5875312733751</v>
      </c>
    </row>
    <row r="127" spans="1:4" x14ac:dyDescent="0.25">
      <c r="A127" s="5" t="s">
        <v>531</v>
      </c>
      <c r="B127" s="7">
        <v>-304.96086400812766</v>
      </c>
      <c r="C127" s="7">
        <v>0</v>
      </c>
      <c r="D127" s="7">
        <f t="shared" si="1"/>
        <v>-304.96086400812766</v>
      </c>
    </row>
    <row r="128" spans="1:4" x14ac:dyDescent="0.25">
      <c r="A128" s="5" t="s">
        <v>177</v>
      </c>
      <c r="B128" s="7">
        <v>-331.57473470447991</v>
      </c>
      <c r="C128" s="7">
        <v>0</v>
      </c>
      <c r="D128" s="7">
        <f t="shared" si="1"/>
        <v>-331.57473470447991</v>
      </c>
    </row>
    <row r="129" spans="1:4" x14ac:dyDescent="0.25">
      <c r="A129" s="5" t="s">
        <v>148</v>
      </c>
      <c r="B129" s="7">
        <v>-331.57473470447991</v>
      </c>
      <c r="C129" s="7">
        <v>0</v>
      </c>
      <c r="D129" s="7">
        <f t="shared" si="1"/>
        <v>-331.57473470447991</v>
      </c>
    </row>
    <row r="130" spans="1:4" x14ac:dyDescent="0.25">
      <c r="A130" s="5" t="s">
        <v>149</v>
      </c>
      <c r="B130" s="7">
        <v>-331.57473470447991</v>
      </c>
      <c r="C130" s="7">
        <v>1.854445949508542E-2</v>
      </c>
      <c r="D130" s="7">
        <f t="shared" si="1"/>
        <v>-331.5561902449848</v>
      </c>
    </row>
    <row r="131" spans="1:4" x14ac:dyDescent="0.25">
      <c r="A131" s="5" t="s">
        <v>60</v>
      </c>
      <c r="B131" s="7">
        <v>-332.99231885173333</v>
      </c>
      <c r="C131" s="7">
        <v>1.9539823830864625E-2</v>
      </c>
      <c r="D131" s="7">
        <f t="shared" si="1"/>
        <v>-332.97277902790245</v>
      </c>
    </row>
    <row r="132" spans="1:4" x14ac:dyDescent="0.25">
      <c r="A132" s="5" t="s">
        <v>325</v>
      </c>
      <c r="B132" s="7">
        <v>4.495845614227326</v>
      </c>
      <c r="C132" s="7">
        <v>0</v>
      </c>
      <c r="D132" s="7">
        <f t="shared" si="1"/>
        <v>4.495845614227326</v>
      </c>
    </row>
    <row r="133" spans="1:4" x14ac:dyDescent="0.25">
      <c r="A133" s="5" t="s">
        <v>29</v>
      </c>
      <c r="B133" s="7">
        <v>0</v>
      </c>
      <c r="C133" s="7">
        <v>-0.23158326444392163</v>
      </c>
      <c r="D133" s="7">
        <f t="shared" si="1"/>
        <v>-0.23158326444392163</v>
      </c>
    </row>
    <row r="134" spans="1:4" x14ac:dyDescent="0.25">
      <c r="A134" s="5" t="s">
        <v>178</v>
      </c>
      <c r="B134" s="7">
        <v>51.195455620105413</v>
      </c>
      <c r="C134" s="7">
        <v>0</v>
      </c>
      <c r="D134" s="7">
        <f t="shared" si="1"/>
        <v>51.195455620105413</v>
      </c>
    </row>
    <row r="135" spans="1:4" x14ac:dyDescent="0.25">
      <c r="A135" s="5" t="s">
        <v>422</v>
      </c>
      <c r="B135" s="7">
        <v>2.115692025606597</v>
      </c>
      <c r="C135" s="7">
        <v>0</v>
      </c>
      <c r="D135" s="7">
        <f t="shared" si="1"/>
        <v>2.115692025606597</v>
      </c>
    </row>
    <row r="136" spans="1:4" x14ac:dyDescent="0.25">
      <c r="A136" s="5" t="s">
        <v>249</v>
      </c>
      <c r="B136" s="7">
        <v>74.433304412151273</v>
      </c>
      <c r="C136" s="7">
        <v>0</v>
      </c>
      <c r="D136" s="7">
        <f t="shared" si="1"/>
        <v>74.433304412151273</v>
      </c>
    </row>
    <row r="137" spans="1:4" x14ac:dyDescent="0.25">
      <c r="A137" s="5" t="s">
        <v>90</v>
      </c>
      <c r="B137" s="7">
        <v>-45.327160738625992</v>
      </c>
      <c r="C137" s="7">
        <v>-16.921686552676015</v>
      </c>
      <c r="D137" s="7">
        <f t="shared" si="1"/>
        <v>-62.248847291302006</v>
      </c>
    </row>
    <row r="138" spans="1:4" x14ac:dyDescent="0.25">
      <c r="A138" s="5" t="s">
        <v>62</v>
      </c>
      <c r="B138" s="7">
        <v>-331.57473470447991</v>
      </c>
      <c r="C138" s="7">
        <v>165.51405999276005</v>
      </c>
      <c r="D138" s="7">
        <f t="shared" si="1"/>
        <v>-166.06067471171986</v>
      </c>
    </row>
    <row r="139" spans="1:4" x14ac:dyDescent="0.25">
      <c r="A139" s="5" t="s">
        <v>257</v>
      </c>
      <c r="B139" s="7">
        <v>51.195455620105413</v>
      </c>
      <c r="C139" s="7">
        <v>0</v>
      </c>
      <c r="D139" s="7">
        <f t="shared" si="1"/>
        <v>51.195455620105413</v>
      </c>
    </row>
    <row r="140" spans="1:4" x14ac:dyDescent="0.25">
      <c r="A140" s="5" t="s">
        <v>116</v>
      </c>
      <c r="B140" s="7">
        <v>4.495845614227326</v>
      </c>
      <c r="C140" s="7">
        <v>-183.04544308366013</v>
      </c>
      <c r="D140" s="7">
        <f t="shared" ref="D140:D203" si="2">SUM(B140:C140)</f>
        <v>-178.5495974694328</v>
      </c>
    </row>
    <row r="141" spans="1:4" x14ac:dyDescent="0.25">
      <c r="A141" s="5" t="s">
        <v>272</v>
      </c>
      <c r="B141" s="7">
        <v>2.5444081534391305</v>
      </c>
      <c r="C141" s="7">
        <v>67.023931935613206</v>
      </c>
      <c r="D141" s="7">
        <f t="shared" si="2"/>
        <v>69.568340089052342</v>
      </c>
    </row>
    <row r="142" spans="1:4" x14ac:dyDescent="0.25">
      <c r="A142" s="5" t="s">
        <v>150</v>
      </c>
      <c r="B142" s="7">
        <v>51.195455620105413</v>
      </c>
      <c r="C142" s="7">
        <v>0</v>
      </c>
      <c r="D142" s="7">
        <f t="shared" si="2"/>
        <v>51.195455620105413</v>
      </c>
    </row>
    <row r="143" spans="1:4" x14ac:dyDescent="0.25">
      <c r="A143" s="5" t="s">
        <v>70</v>
      </c>
      <c r="B143" s="7">
        <v>-45.327160738625992</v>
      </c>
      <c r="C143" s="7">
        <v>-1.1181168185960511</v>
      </c>
      <c r="D143" s="7">
        <f t="shared" si="2"/>
        <v>-46.445277557222042</v>
      </c>
    </row>
    <row r="144" spans="1:4" x14ac:dyDescent="0.25">
      <c r="A144" s="5" t="s">
        <v>151</v>
      </c>
      <c r="B144" s="7">
        <v>-331.57473470447991</v>
      </c>
      <c r="C144" s="7">
        <v>0</v>
      </c>
      <c r="D144" s="7">
        <f t="shared" si="2"/>
        <v>-331.57473470447991</v>
      </c>
    </row>
    <row r="145" spans="1:4" x14ac:dyDescent="0.25">
      <c r="A145" s="5" t="s">
        <v>312</v>
      </c>
      <c r="B145" s="7">
        <v>51.195455620105413</v>
      </c>
      <c r="C145" s="7">
        <v>0</v>
      </c>
      <c r="D145" s="7">
        <f t="shared" si="2"/>
        <v>51.195455620105413</v>
      </c>
    </row>
    <row r="146" spans="1:4" x14ac:dyDescent="0.25">
      <c r="A146" s="5" t="s">
        <v>179</v>
      </c>
      <c r="B146" s="7">
        <v>-331.57473470447991</v>
      </c>
      <c r="C146" s="7">
        <v>0</v>
      </c>
      <c r="D146" s="7">
        <f t="shared" si="2"/>
        <v>-331.57473470447991</v>
      </c>
    </row>
    <row r="147" spans="1:4" x14ac:dyDescent="0.25">
      <c r="A147" s="5" t="s">
        <v>208</v>
      </c>
      <c r="B147" s="7">
        <v>53.739863773544549</v>
      </c>
      <c r="C147" s="7">
        <v>136.4445190612052</v>
      </c>
      <c r="D147" s="7">
        <f t="shared" si="2"/>
        <v>190.18438283474975</v>
      </c>
    </row>
    <row r="148" spans="1:4" x14ac:dyDescent="0.25">
      <c r="A148" s="5" t="s">
        <v>180</v>
      </c>
      <c r="B148" s="7">
        <v>-331.57473470447991</v>
      </c>
      <c r="C148" s="7">
        <v>0</v>
      </c>
      <c r="D148" s="7">
        <f t="shared" si="2"/>
        <v>-331.57473470447991</v>
      </c>
    </row>
    <row r="149" spans="1:4" x14ac:dyDescent="0.25">
      <c r="A149" s="5" t="s">
        <v>101</v>
      </c>
      <c r="B149" s="7">
        <v>-331.57473470447991</v>
      </c>
      <c r="C149" s="7">
        <v>-102.9862869476369</v>
      </c>
      <c r="D149" s="7">
        <f t="shared" si="2"/>
        <v>-434.56102165211678</v>
      </c>
    </row>
    <row r="150" spans="1:4" x14ac:dyDescent="0.25">
      <c r="A150" s="5" t="s">
        <v>121</v>
      </c>
      <c r="B150" s="7">
        <v>-2260.8441999363881</v>
      </c>
      <c r="C150" s="7">
        <v>-104.58639109985234</v>
      </c>
      <c r="D150" s="7">
        <f t="shared" si="2"/>
        <v>-2365.4305910362405</v>
      </c>
    </row>
    <row r="151" spans="1:4" x14ac:dyDescent="0.25">
      <c r="A151" s="5" t="s">
        <v>276</v>
      </c>
      <c r="B151" s="7">
        <v>2.5444081534391305</v>
      </c>
      <c r="C151" s="7">
        <v>67.746779601366455</v>
      </c>
      <c r="D151" s="7">
        <f t="shared" si="2"/>
        <v>70.291187754805591</v>
      </c>
    </row>
    <row r="152" spans="1:4" x14ac:dyDescent="0.25">
      <c r="A152" s="5" t="s">
        <v>141</v>
      </c>
      <c r="B152" s="7">
        <v>4.4319252983873483</v>
      </c>
      <c r="C152" s="7">
        <v>-878.31205921807759</v>
      </c>
      <c r="D152" s="7">
        <f t="shared" si="2"/>
        <v>-873.88013391969025</v>
      </c>
    </row>
    <row r="153" spans="1:4" x14ac:dyDescent="0.25">
      <c r="A153" s="5" t="s">
        <v>330</v>
      </c>
      <c r="B153" s="7">
        <v>51.195455620105413</v>
      </c>
      <c r="C153" s="7">
        <v>0</v>
      </c>
      <c r="D153" s="7">
        <f t="shared" si="2"/>
        <v>51.195455620105413</v>
      </c>
    </row>
    <row r="154" spans="1:4" x14ac:dyDescent="0.25">
      <c r="A154" s="5" t="s">
        <v>30</v>
      </c>
      <c r="B154" s="7">
        <v>0</v>
      </c>
      <c r="C154" s="7">
        <v>-0.23158326444392163</v>
      </c>
      <c r="D154" s="7">
        <f t="shared" si="2"/>
        <v>-0.23158326444392163</v>
      </c>
    </row>
    <row r="155" spans="1:4" x14ac:dyDescent="0.25">
      <c r="A155" s="5" t="s">
        <v>9</v>
      </c>
      <c r="B155" s="7">
        <v>-44.647838296111473</v>
      </c>
      <c r="C155" s="7">
        <v>-0.14234807715578041</v>
      </c>
      <c r="D155" s="7">
        <f t="shared" si="2"/>
        <v>-44.790186373267254</v>
      </c>
    </row>
    <row r="156" spans="1:4" x14ac:dyDescent="0.25">
      <c r="A156" s="5" t="s">
        <v>232</v>
      </c>
      <c r="B156" s="7">
        <v>74.433304412151273</v>
      </c>
      <c r="C156" s="7">
        <v>0</v>
      </c>
      <c r="D156" s="7">
        <f t="shared" si="2"/>
        <v>74.433304412151273</v>
      </c>
    </row>
    <row r="157" spans="1:4" x14ac:dyDescent="0.25">
      <c r="A157" s="5" t="s">
        <v>326</v>
      </c>
      <c r="B157" s="7">
        <v>51.195455620105413</v>
      </c>
      <c r="C157" s="7">
        <v>0</v>
      </c>
      <c r="D157" s="7">
        <f t="shared" si="2"/>
        <v>51.195455620105413</v>
      </c>
    </row>
    <row r="158" spans="1:4" x14ac:dyDescent="0.25">
      <c r="A158" s="5" t="s">
        <v>181</v>
      </c>
      <c r="B158" s="7">
        <v>-331.57473470447991</v>
      </c>
      <c r="C158" s="7">
        <v>0</v>
      </c>
      <c r="D158" s="7">
        <f t="shared" si="2"/>
        <v>-331.57473470447991</v>
      </c>
    </row>
    <row r="159" spans="1:4" x14ac:dyDescent="0.25">
      <c r="A159" s="5" t="s">
        <v>152</v>
      </c>
      <c r="B159" s="7">
        <v>-331.57473470447991</v>
      </c>
      <c r="C159" s="7">
        <v>0</v>
      </c>
      <c r="D159" s="7">
        <f t="shared" si="2"/>
        <v>-331.57473470447991</v>
      </c>
    </row>
    <row r="160" spans="1:4" x14ac:dyDescent="0.25">
      <c r="A160" s="5" t="s">
        <v>55</v>
      </c>
      <c r="B160" s="7">
        <v>-16.261515340219383</v>
      </c>
      <c r="C160" s="7">
        <v>-0.63567866715128951</v>
      </c>
      <c r="D160" s="7">
        <f t="shared" si="2"/>
        <v>-16.897194007370672</v>
      </c>
    </row>
    <row r="161" spans="1:4" x14ac:dyDescent="0.25">
      <c r="A161" s="5" t="s">
        <v>351</v>
      </c>
      <c r="B161" s="7">
        <v>51.195455620105413</v>
      </c>
      <c r="C161" s="7">
        <v>0</v>
      </c>
      <c r="D161" s="7">
        <f t="shared" si="2"/>
        <v>51.195455620105413</v>
      </c>
    </row>
    <row r="162" spans="1:4" x14ac:dyDescent="0.25">
      <c r="A162" s="5" t="s">
        <v>278</v>
      </c>
      <c r="B162" s="7">
        <v>2.5444081534391305</v>
      </c>
      <c r="C162" s="7">
        <v>163.51332638718588</v>
      </c>
      <c r="D162" s="7">
        <f t="shared" si="2"/>
        <v>166.05773454062501</v>
      </c>
    </row>
    <row r="163" spans="1:4" x14ac:dyDescent="0.25">
      <c r="A163" s="5" t="s">
        <v>516</v>
      </c>
      <c r="B163" s="7">
        <v>-360.40829382778725</v>
      </c>
      <c r="C163" s="7">
        <v>57.786621497590048</v>
      </c>
      <c r="D163" s="7">
        <f t="shared" si="2"/>
        <v>-302.62167233019721</v>
      </c>
    </row>
    <row r="164" spans="1:4" x14ac:dyDescent="0.25">
      <c r="A164" s="5" t="s">
        <v>134</v>
      </c>
      <c r="B164" s="7">
        <v>51.195455620105413</v>
      </c>
      <c r="C164" s="7">
        <v>-1472.8332824635297</v>
      </c>
      <c r="D164" s="7">
        <f t="shared" si="2"/>
        <v>-1421.6378268434244</v>
      </c>
    </row>
    <row r="165" spans="1:4" x14ac:dyDescent="0.25">
      <c r="A165" s="5" t="s">
        <v>124</v>
      </c>
      <c r="B165" s="7">
        <v>-331.57473470447991</v>
      </c>
      <c r="C165" s="7">
        <v>-79.952111126141318</v>
      </c>
      <c r="D165" s="7">
        <f t="shared" si="2"/>
        <v>-411.52684583062126</v>
      </c>
    </row>
    <row r="166" spans="1:4" x14ac:dyDescent="0.25">
      <c r="A166" s="5" t="s">
        <v>211</v>
      </c>
      <c r="B166" s="7">
        <v>74.433304412151273</v>
      </c>
      <c r="C166" s="7">
        <v>3.2328891330676361</v>
      </c>
      <c r="D166" s="7">
        <f t="shared" si="2"/>
        <v>77.666193545218903</v>
      </c>
    </row>
    <row r="167" spans="1:4" x14ac:dyDescent="0.25">
      <c r="A167" s="5" t="s">
        <v>153</v>
      </c>
      <c r="B167" s="7">
        <v>74.433304412151273</v>
      </c>
      <c r="C167" s="7">
        <v>0</v>
      </c>
      <c r="D167" s="7">
        <f t="shared" si="2"/>
        <v>74.433304412151273</v>
      </c>
    </row>
    <row r="168" spans="1:4" x14ac:dyDescent="0.25">
      <c r="A168" s="5" t="s">
        <v>222</v>
      </c>
      <c r="B168" s="7">
        <v>-331.57473470447991</v>
      </c>
      <c r="C168" s="7">
        <v>0</v>
      </c>
      <c r="D168" s="7">
        <f t="shared" si="2"/>
        <v>-331.57473470447991</v>
      </c>
    </row>
    <row r="169" spans="1:4" x14ac:dyDescent="0.25">
      <c r="A169" s="5" t="s">
        <v>313</v>
      </c>
      <c r="B169" s="7">
        <v>51.195455620105413</v>
      </c>
      <c r="C169" s="7">
        <v>0</v>
      </c>
      <c r="D169" s="7">
        <f t="shared" si="2"/>
        <v>51.195455620105413</v>
      </c>
    </row>
    <row r="170" spans="1:4" x14ac:dyDescent="0.25">
      <c r="A170" s="5" t="s">
        <v>122</v>
      </c>
      <c r="B170" s="7">
        <v>-331.57473470447991</v>
      </c>
      <c r="C170" s="7">
        <v>-211.91679444508182</v>
      </c>
      <c r="D170" s="7">
        <f t="shared" si="2"/>
        <v>-543.49152914956176</v>
      </c>
    </row>
    <row r="171" spans="1:4" x14ac:dyDescent="0.25">
      <c r="A171" s="5" t="s">
        <v>31</v>
      </c>
      <c r="B171" s="7">
        <v>51.195455620105413</v>
      </c>
      <c r="C171" s="7">
        <v>-0.23158326444392163</v>
      </c>
      <c r="D171" s="7">
        <f t="shared" si="2"/>
        <v>50.963872355661493</v>
      </c>
    </row>
    <row r="172" spans="1:4" x14ac:dyDescent="0.25">
      <c r="A172" s="5" t="s">
        <v>314</v>
      </c>
      <c r="B172" s="7">
        <v>51.195455620105413</v>
      </c>
      <c r="C172" s="7">
        <v>0</v>
      </c>
      <c r="D172" s="7">
        <f t="shared" si="2"/>
        <v>51.195455620105413</v>
      </c>
    </row>
    <row r="173" spans="1:4" x14ac:dyDescent="0.25">
      <c r="A173" s="5" t="s">
        <v>110</v>
      </c>
      <c r="B173" s="7">
        <v>-554.47429819659567</v>
      </c>
      <c r="C173" s="7">
        <v>471.38664482437275</v>
      </c>
      <c r="D173" s="7">
        <f t="shared" si="2"/>
        <v>-83.087653372222917</v>
      </c>
    </row>
    <row r="174" spans="1:4" x14ac:dyDescent="0.25">
      <c r="A174" s="5" t="s">
        <v>15</v>
      </c>
      <c r="B174" s="7">
        <v>-42.267684707490744</v>
      </c>
      <c r="C174" s="7">
        <v>21.334328845350733</v>
      </c>
      <c r="D174" s="7">
        <f t="shared" si="2"/>
        <v>-20.933355862140012</v>
      </c>
    </row>
    <row r="175" spans="1:4" x14ac:dyDescent="0.25">
      <c r="A175" s="5" t="s">
        <v>32</v>
      </c>
      <c r="B175" s="7">
        <v>0</v>
      </c>
      <c r="C175" s="7">
        <v>-0.23158326444392163</v>
      </c>
      <c r="D175" s="7">
        <f t="shared" si="2"/>
        <v>-0.23158326444392163</v>
      </c>
    </row>
    <row r="176" spans="1:4" x14ac:dyDescent="0.25">
      <c r="A176" s="5" t="s">
        <v>532</v>
      </c>
      <c r="B176" s="7">
        <v>-2257.7770599876985</v>
      </c>
      <c r="C176" s="7">
        <v>0</v>
      </c>
      <c r="D176" s="7">
        <f t="shared" si="2"/>
        <v>-2257.7770599876985</v>
      </c>
    </row>
    <row r="177" spans="1:4" x14ac:dyDescent="0.25">
      <c r="A177" s="5" t="s">
        <v>315</v>
      </c>
      <c r="B177" s="7">
        <v>51.195455620105413</v>
      </c>
      <c r="C177" s="7">
        <v>0</v>
      </c>
      <c r="D177" s="7">
        <f t="shared" si="2"/>
        <v>51.195455620105413</v>
      </c>
    </row>
    <row r="178" spans="1:4" x14ac:dyDescent="0.25">
      <c r="A178" s="5" t="s">
        <v>533</v>
      </c>
      <c r="B178" s="7">
        <v>-318.82272146304257</v>
      </c>
      <c r="C178" s="7">
        <v>0</v>
      </c>
      <c r="D178" s="7">
        <f t="shared" si="2"/>
        <v>-318.82272146304257</v>
      </c>
    </row>
    <row r="179" spans="1:4" x14ac:dyDescent="0.25">
      <c r="A179" s="5" t="s">
        <v>258</v>
      </c>
      <c r="B179" s="7">
        <v>26.104745964968124</v>
      </c>
      <c r="C179" s="7">
        <v>0</v>
      </c>
      <c r="D179" s="7">
        <f t="shared" si="2"/>
        <v>26.104745964968124</v>
      </c>
    </row>
    <row r="180" spans="1:4" x14ac:dyDescent="0.25">
      <c r="A180" s="5" t="s">
        <v>182</v>
      </c>
      <c r="B180" s="7">
        <v>-331.57473470447991</v>
      </c>
      <c r="C180" s="7">
        <v>0</v>
      </c>
      <c r="D180" s="7">
        <f t="shared" si="2"/>
        <v>-331.57473470447991</v>
      </c>
    </row>
    <row r="181" spans="1:4" x14ac:dyDescent="0.25">
      <c r="A181" s="5" t="s">
        <v>534</v>
      </c>
      <c r="B181" s="7">
        <v>-360.40829382778725</v>
      </c>
      <c r="C181" s="7">
        <v>0</v>
      </c>
      <c r="D181" s="7">
        <f t="shared" si="2"/>
        <v>-360.40829382778725</v>
      </c>
    </row>
    <row r="182" spans="1:4" x14ac:dyDescent="0.25">
      <c r="A182" s="5" t="s">
        <v>105</v>
      </c>
      <c r="B182" s="7">
        <v>-331.57473470447991</v>
      </c>
      <c r="C182" s="7">
        <v>-63.995860574479877</v>
      </c>
      <c r="D182" s="7">
        <f t="shared" si="2"/>
        <v>-395.57059527895979</v>
      </c>
    </row>
    <row r="183" spans="1:4" x14ac:dyDescent="0.25">
      <c r="A183" s="5" t="s">
        <v>267</v>
      </c>
      <c r="B183" s="7">
        <v>23.23784879204586</v>
      </c>
      <c r="C183" s="7">
        <v>0</v>
      </c>
      <c r="D183" s="7">
        <f t="shared" si="2"/>
        <v>23.23784879204586</v>
      </c>
    </row>
    <row r="184" spans="1:4" x14ac:dyDescent="0.25">
      <c r="A184" s="5" t="s">
        <v>51</v>
      </c>
      <c r="B184" s="7">
        <v>-16.261515340219383</v>
      </c>
      <c r="C184" s="7">
        <v>6.3503483003779237</v>
      </c>
      <c r="D184" s="7">
        <f t="shared" si="2"/>
        <v>-9.9111670398414589</v>
      </c>
    </row>
    <row r="185" spans="1:4" x14ac:dyDescent="0.25">
      <c r="A185" s="5" t="s">
        <v>535</v>
      </c>
      <c r="B185" s="7">
        <v>-499.02686837693614</v>
      </c>
      <c r="C185" s="7">
        <v>0</v>
      </c>
      <c r="D185" s="7">
        <f t="shared" si="2"/>
        <v>-499.02686837693614</v>
      </c>
    </row>
    <row r="186" spans="1:4" x14ac:dyDescent="0.25">
      <c r="A186" s="5" t="s">
        <v>283</v>
      </c>
      <c r="B186" s="7">
        <v>4.6601001790457275</v>
      </c>
      <c r="C186" s="7">
        <v>0.10604030455871567</v>
      </c>
      <c r="D186" s="7">
        <f t="shared" si="2"/>
        <v>4.7661404836044428</v>
      </c>
    </row>
    <row r="187" spans="1:4" x14ac:dyDescent="0.25">
      <c r="A187" s="5" t="s">
        <v>384</v>
      </c>
      <c r="B187" s="7">
        <v>-382.77019032458531</v>
      </c>
      <c r="C187" s="7">
        <v>0</v>
      </c>
      <c r="D187" s="7">
        <f t="shared" si="2"/>
        <v>-382.77019032458531</v>
      </c>
    </row>
    <row r="188" spans="1:4" x14ac:dyDescent="0.25">
      <c r="A188" s="5" t="s">
        <v>33</v>
      </c>
      <c r="B188" s="7">
        <v>0</v>
      </c>
      <c r="C188" s="7">
        <v>-0.23158326444392163</v>
      </c>
      <c r="D188" s="7">
        <f t="shared" si="2"/>
        <v>-0.23158326444392163</v>
      </c>
    </row>
    <row r="189" spans="1:4" x14ac:dyDescent="0.25">
      <c r="A189" s="5" t="s">
        <v>286</v>
      </c>
      <c r="B189" s="7">
        <v>22.129810221698811</v>
      </c>
      <c r="C189" s="7">
        <v>0</v>
      </c>
      <c r="D189" s="7">
        <f t="shared" si="2"/>
        <v>22.129810221698811</v>
      </c>
    </row>
    <row r="190" spans="1:4" x14ac:dyDescent="0.25">
      <c r="A190" s="5" t="s">
        <v>117</v>
      </c>
      <c r="B190" s="7">
        <v>0</v>
      </c>
      <c r="C190" s="7">
        <v>-83.246137388803248</v>
      </c>
      <c r="D190" s="7">
        <f t="shared" si="2"/>
        <v>-83.246137388803248</v>
      </c>
    </row>
    <row r="191" spans="1:4" x14ac:dyDescent="0.25">
      <c r="A191" s="5" t="s">
        <v>73</v>
      </c>
      <c r="B191" s="7">
        <v>-331.57473470447991</v>
      </c>
      <c r="C191" s="7">
        <v>-6.7275234491518461</v>
      </c>
      <c r="D191" s="7">
        <f t="shared" si="2"/>
        <v>-338.30225815363178</v>
      </c>
    </row>
    <row r="192" spans="1:4" x14ac:dyDescent="0.25">
      <c r="A192" s="5" t="s">
        <v>360</v>
      </c>
      <c r="B192" s="7">
        <v>-336.07058031870724</v>
      </c>
      <c r="C192" s="7">
        <v>0</v>
      </c>
      <c r="D192" s="7">
        <f t="shared" si="2"/>
        <v>-336.07058031870724</v>
      </c>
    </row>
    <row r="193" spans="1:4" x14ac:dyDescent="0.25">
      <c r="A193" s="5" t="s">
        <v>536</v>
      </c>
      <c r="B193" s="7">
        <v>-388.13200873761696</v>
      </c>
      <c r="C193" s="7">
        <v>0</v>
      </c>
      <c r="D193" s="7">
        <f t="shared" si="2"/>
        <v>-388.13200873761696</v>
      </c>
    </row>
    <row r="194" spans="1:4" x14ac:dyDescent="0.25">
      <c r="A194" s="5" t="s">
        <v>212</v>
      </c>
      <c r="B194" s="7">
        <v>-331.57473470447997</v>
      </c>
      <c r="C194" s="7">
        <v>2.3103528581946552E-2</v>
      </c>
      <c r="D194" s="7">
        <f t="shared" si="2"/>
        <v>-331.55163117589802</v>
      </c>
    </row>
    <row r="195" spans="1:4" x14ac:dyDescent="0.25">
      <c r="A195" s="5" t="s">
        <v>61</v>
      </c>
      <c r="B195" s="7">
        <v>-45.327160738625992</v>
      </c>
      <c r="C195" s="7">
        <v>-0.75859712187847661</v>
      </c>
      <c r="D195" s="7">
        <f t="shared" si="2"/>
        <v>-46.085757860504465</v>
      </c>
    </row>
    <row r="196" spans="1:4" x14ac:dyDescent="0.25">
      <c r="A196" s="5" t="s">
        <v>223</v>
      </c>
      <c r="B196" s="7">
        <v>-331.57473470447991</v>
      </c>
      <c r="C196" s="7">
        <v>0</v>
      </c>
      <c r="D196" s="7">
        <f t="shared" si="2"/>
        <v>-331.57473470447991</v>
      </c>
    </row>
    <row r="197" spans="1:4" x14ac:dyDescent="0.25">
      <c r="A197" s="5" t="s">
        <v>296</v>
      </c>
      <c r="B197" s="7">
        <v>51.195455620105413</v>
      </c>
      <c r="C197" s="7">
        <v>0</v>
      </c>
      <c r="D197" s="7">
        <f t="shared" si="2"/>
        <v>51.195455620105413</v>
      </c>
    </row>
    <row r="198" spans="1:4" x14ac:dyDescent="0.25">
      <c r="A198" s="5" t="s">
        <v>204</v>
      </c>
      <c r="B198" s="7">
        <v>74.433304412151273</v>
      </c>
      <c r="C198" s="7">
        <v>0</v>
      </c>
      <c r="D198" s="7">
        <f t="shared" si="2"/>
        <v>74.433304412151273</v>
      </c>
    </row>
    <row r="199" spans="1:4" x14ac:dyDescent="0.25">
      <c r="A199" s="5" t="s">
        <v>53</v>
      </c>
      <c r="B199" s="7">
        <v>-16.261515340219383</v>
      </c>
      <c r="C199" s="7">
        <v>20.940457949352261</v>
      </c>
      <c r="D199" s="7">
        <f t="shared" si="2"/>
        <v>4.6789426091328785</v>
      </c>
    </row>
    <row r="200" spans="1:4" x14ac:dyDescent="0.25">
      <c r="A200" s="5" t="s">
        <v>217</v>
      </c>
      <c r="B200" s="7">
        <v>-331.57473470447991</v>
      </c>
      <c r="C200" s="7">
        <v>0</v>
      </c>
      <c r="D200" s="7">
        <f t="shared" si="2"/>
        <v>-331.57473470447991</v>
      </c>
    </row>
    <row r="201" spans="1:4" x14ac:dyDescent="0.25">
      <c r="A201" s="5" t="s">
        <v>352</v>
      </c>
      <c r="B201" s="7">
        <v>51.195455620105413</v>
      </c>
      <c r="C201" s="7">
        <v>0</v>
      </c>
      <c r="D201" s="7">
        <f t="shared" si="2"/>
        <v>51.195455620105413</v>
      </c>
    </row>
    <row r="202" spans="1:4" x14ac:dyDescent="0.25">
      <c r="A202" s="5" t="s">
        <v>231</v>
      </c>
      <c r="B202" s="7">
        <v>74.433304412151273</v>
      </c>
      <c r="C202" s="7">
        <v>0</v>
      </c>
      <c r="D202" s="7">
        <f t="shared" si="2"/>
        <v>74.433304412151273</v>
      </c>
    </row>
    <row r="203" spans="1:4" x14ac:dyDescent="0.25">
      <c r="A203" s="5" t="s">
        <v>259</v>
      </c>
      <c r="B203" s="7">
        <v>74.433304412151273</v>
      </c>
      <c r="C203" s="7">
        <v>0</v>
      </c>
      <c r="D203" s="7">
        <f t="shared" si="2"/>
        <v>74.433304412151273</v>
      </c>
    </row>
    <row r="204" spans="1:4" x14ac:dyDescent="0.25">
      <c r="A204" s="5" t="s">
        <v>341</v>
      </c>
      <c r="B204" s="7">
        <v>51.195455620105413</v>
      </c>
      <c r="C204" s="7">
        <v>0</v>
      </c>
      <c r="D204" s="7">
        <f t="shared" ref="D204:D267" si="3">SUM(B204:C204)</f>
        <v>51.195455620105413</v>
      </c>
    </row>
    <row r="205" spans="1:4" x14ac:dyDescent="0.25">
      <c r="A205" s="5" t="s">
        <v>154</v>
      </c>
      <c r="B205" s="7">
        <v>-331.57473470447991</v>
      </c>
      <c r="C205" s="7">
        <v>0</v>
      </c>
      <c r="D205" s="7">
        <f t="shared" si="3"/>
        <v>-331.57473470447991</v>
      </c>
    </row>
    <row r="206" spans="1:4" x14ac:dyDescent="0.25">
      <c r="A206" s="5" t="s">
        <v>86</v>
      </c>
      <c r="B206" s="7">
        <v>-494.59494307854879</v>
      </c>
      <c r="C206" s="7">
        <v>88.93258865939508</v>
      </c>
      <c r="D206" s="7">
        <f t="shared" si="3"/>
        <v>-405.6623544191537</v>
      </c>
    </row>
    <row r="207" spans="1:4" x14ac:dyDescent="0.25">
      <c r="A207" s="5" t="s">
        <v>155</v>
      </c>
      <c r="B207" s="7">
        <v>74.433304412151273</v>
      </c>
      <c r="C207" s="7">
        <v>0</v>
      </c>
      <c r="D207" s="7">
        <f t="shared" si="3"/>
        <v>74.433304412151273</v>
      </c>
    </row>
    <row r="208" spans="1:4" x14ac:dyDescent="0.25">
      <c r="A208" s="5" t="s">
        <v>343</v>
      </c>
      <c r="B208" s="7">
        <v>51.195455620105413</v>
      </c>
      <c r="C208" s="7">
        <v>0</v>
      </c>
      <c r="D208" s="7">
        <f t="shared" si="3"/>
        <v>51.195455620105413</v>
      </c>
    </row>
    <row r="209" spans="1:4" x14ac:dyDescent="0.25">
      <c r="A209" s="5" t="s">
        <v>250</v>
      </c>
      <c r="B209" s="7">
        <v>51.195455620105413</v>
      </c>
      <c r="C209" s="7">
        <v>0</v>
      </c>
      <c r="D209" s="7">
        <f t="shared" si="3"/>
        <v>51.195455620105413</v>
      </c>
    </row>
    <row r="210" spans="1:4" x14ac:dyDescent="0.25">
      <c r="A210" s="5" t="s">
        <v>342</v>
      </c>
      <c r="B210" s="7">
        <v>51.195455620105413</v>
      </c>
      <c r="C210" s="7">
        <v>0</v>
      </c>
      <c r="D210" s="7">
        <f t="shared" si="3"/>
        <v>51.195455620105413</v>
      </c>
    </row>
    <row r="211" spans="1:4" x14ac:dyDescent="0.25">
      <c r="A211" s="5" t="s">
        <v>118</v>
      </c>
      <c r="B211" s="7">
        <v>2.5444081534391305</v>
      </c>
      <c r="C211" s="7">
        <v>-158.89717217283851</v>
      </c>
      <c r="D211" s="7">
        <f t="shared" si="3"/>
        <v>-156.35276401939939</v>
      </c>
    </row>
    <row r="212" spans="1:4" x14ac:dyDescent="0.25">
      <c r="A212" s="5" t="s">
        <v>80</v>
      </c>
      <c r="B212" s="7">
        <v>-45.327160738625992</v>
      </c>
      <c r="C212" s="7">
        <v>-6.0617933841692704</v>
      </c>
      <c r="D212" s="7">
        <f t="shared" si="3"/>
        <v>-51.388954122795262</v>
      </c>
    </row>
    <row r="213" spans="1:4" x14ac:dyDescent="0.25">
      <c r="A213" s="5" t="s">
        <v>34</v>
      </c>
      <c r="B213" s="7">
        <v>0</v>
      </c>
      <c r="C213" s="7">
        <v>-0.23158326444392163</v>
      </c>
      <c r="D213" s="7">
        <f t="shared" si="3"/>
        <v>-0.23158326444392163</v>
      </c>
    </row>
    <row r="214" spans="1:4" x14ac:dyDescent="0.25">
      <c r="A214" s="5" t="s">
        <v>537</v>
      </c>
      <c r="B214" s="7">
        <v>-277.23714909829783</v>
      </c>
      <c r="C214" s="7">
        <v>0</v>
      </c>
      <c r="D214" s="7">
        <f t="shared" si="3"/>
        <v>-277.23714909829783</v>
      </c>
    </row>
    <row r="215" spans="1:4" x14ac:dyDescent="0.25">
      <c r="A215" s="5" t="s">
        <v>260</v>
      </c>
      <c r="B215" s="7">
        <v>72.838522257502689</v>
      </c>
      <c r="C215" s="7">
        <v>0</v>
      </c>
      <c r="D215" s="7">
        <f t="shared" si="3"/>
        <v>72.838522257502689</v>
      </c>
    </row>
    <row r="216" spans="1:4" x14ac:dyDescent="0.25">
      <c r="A216" s="5" t="s">
        <v>35</v>
      </c>
      <c r="B216" s="7">
        <v>0</v>
      </c>
      <c r="C216" s="7">
        <v>-0.23158326444392163</v>
      </c>
      <c r="D216" s="7">
        <f t="shared" si="3"/>
        <v>-0.23158326444392163</v>
      </c>
    </row>
    <row r="217" spans="1:4" x14ac:dyDescent="0.25">
      <c r="A217" s="5" t="s">
        <v>12</v>
      </c>
      <c r="B217" s="7">
        <v>4.4319252983873447</v>
      </c>
      <c r="C217" s="7">
        <v>-0.36145010576508851</v>
      </c>
      <c r="D217" s="7">
        <f t="shared" si="3"/>
        <v>4.070475192622256</v>
      </c>
    </row>
    <row r="218" spans="1:4" x14ac:dyDescent="0.25">
      <c r="A218" s="5" t="s">
        <v>225</v>
      </c>
      <c r="B218" s="7">
        <v>-331.57473470447991</v>
      </c>
      <c r="C218" s="7">
        <v>0</v>
      </c>
      <c r="D218" s="7">
        <f t="shared" si="3"/>
        <v>-331.57473470447991</v>
      </c>
    </row>
    <row r="219" spans="1:4" x14ac:dyDescent="0.25">
      <c r="A219" s="5" t="s">
        <v>290</v>
      </c>
      <c r="B219" s="7">
        <v>2.115692025606597</v>
      </c>
      <c r="C219" s="7">
        <v>2.1142087947885382E-2</v>
      </c>
      <c r="D219" s="7">
        <f t="shared" si="3"/>
        <v>2.1368341135544822</v>
      </c>
    </row>
    <row r="220" spans="1:4" x14ac:dyDescent="0.25">
      <c r="A220" s="5" t="s">
        <v>125</v>
      </c>
      <c r="B220" s="7">
        <v>-331.57473470447991</v>
      </c>
      <c r="C220" s="7">
        <v>-514.20822604402929</v>
      </c>
      <c r="D220" s="7">
        <f t="shared" si="3"/>
        <v>-845.78296074850914</v>
      </c>
    </row>
    <row r="221" spans="1:4" x14ac:dyDescent="0.25">
      <c r="A221" s="5" t="s">
        <v>81</v>
      </c>
      <c r="B221" s="7">
        <v>-16.261515340219383</v>
      </c>
      <c r="C221" s="7">
        <v>-0.42447606691034889</v>
      </c>
      <c r="D221" s="7">
        <f t="shared" si="3"/>
        <v>-16.68599140712973</v>
      </c>
    </row>
    <row r="222" spans="1:4" x14ac:dyDescent="0.25">
      <c r="A222" s="5" t="s">
        <v>137</v>
      </c>
      <c r="B222" s="7">
        <v>-17649.886128480546</v>
      </c>
      <c r="C222" s="7">
        <v>-1715.5262745578561</v>
      </c>
      <c r="D222" s="7">
        <f t="shared" si="3"/>
        <v>-19365.412403038401</v>
      </c>
    </row>
    <row r="223" spans="1:4" x14ac:dyDescent="0.25">
      <c r="A223" s="5" t="s">
        <v>68</v>
      </c>
      <c r="B223" s="7">
        <v>-16.261515340219383</v>
      </c>
      <c r="C223" s="7">
        <v>112.38180602258075</v>
      </c>
      <c r="D223" s="7">
        <f t="shared" si="3"/>
        <v>96.120290682361372</v>
      </c>
    </row>
    <row r="224" spans="1:4" x14ac:dyDescent="0.25">
      <c r="A224" s="5" t="s">
        <v>36</v>
      </c>
      <c r="B224" s="7">
        <v>0</v>
      </c>
      <c r="C224" s="7">
        <v>-0.23158326444392163</v>
      </c>
      <c r="D224" s="7">
        <f t="shared" si="3"/>
        <v>-0.23158326444392163</v>
      </c>
    </row>
    <row r="225" spans="1:4" x14ac:dyDescent="0.25">
      <c r="A225" s="5" t="s">
        <v>91</v>
      </c>
      <c r="B225" s="7">
        <v>-331.57473470447991</v>
      </c>
      <c r="C225" s="7">
        <v>-33.227007978792535</v>
      </c>
      <c r="D225" s="7">
        <f t="shared" si="3"/>
        <v>-364.80174268327244</v>
      </c>
    </row>
    <row r="226" spans="1:4" x14ac:dyDescent="0.25">
      <c r="A226" s="5" t="s">
        <v>183</v>
      </c>
      <c r="B226" s="7">
        <v>-331.57473470447991</v>
      </c>
      <c r="C226" s="7">
        <v>0</v>
      </c>
      <c r="D226" s="7">
        <f t="shared" si="3"/>
        <v>-331.57473470447991</v>
      </c>
    </row>
    <row r="227" spans="1:4" x14ac:dyDescent="0.25">
      <c r="A227" s="5" t="s">
        <v>538</v>
      </c>
      <c r="B227" s="7">
        <v>-277.23714909829783</v>
      </c>
      <c r="C227" s="7">
        <v>0</v>
      </c>
      <c r="D227" s="7">
        <f t="shared" si="3"/>
        <v>-277.23714909829783</v>
      </c>
    </row>
    <row r="228" spans="1:4" x14ac:dyDescent="0.25">
      <c r="A228" s="5" t="s">
        <v>130</v>
      </c>
      <c r="B228" s="7">
        <v>-331.57473470447991</v>
      </c>
      <c r="C228" s="7">
        <v>-781.79756762150566</v>
      </c>
      <c r="D228" s="7">
        <f t="shared" si="3"/>
        <v>-1113.3723023259856</v>
      </c>
    </row>
    <row r="229" spans="1:4" x14ac:dyDescent="0.25">
      <c r="A229" s="5" t="s">
        <v>111</v>
      </c>
      <c r="B229" s="7">
        <v>-2564.4436291592556</v>
      </c>
      <c r="C229" s="7">
        <v>-167.81442265885977</v>
      </c>
      <c r="D229" s="7">
        <f t="shared" si="3"/>
        <v>-2732.2580518181153</v>
      </c>
    </row>
    <row r="230" spans="1:4" x14ac:dyDescent="0.25">
      <c r="A230" s="5" t="s">
        <v>7</v>
      </c>
      <c r="B230" s="7">
        <v>-331.57473470447991</v>
      </c>
      <c r="C230" s="7">
        <v>-5.3664615511430508E-2</v>
      </c>
      <c r="D230" s="7">
        <f t="shared" si="3"/>
        <v>-331.62839931999133</v>
      </c>
    </row>
    <row r="231" spans="1:4" x14ac:dyDescent="0.25">
      <c r="A231" s="5" t="s">
        <v>300</v>
      </c>
      <c r="B231" s="7">
        <v>51.195455620105413</v>
      </c>
      <c r="C231" s="7">
        <v>0</v>
      </c>
      <c r="D231" s="7">
        <f t="shared" si="3"/>
        <v>51.195455620105413</v>
      </c>
    </row>
    <row r="232" spans="1:4" x14ac:dyDescent="0.25">
      <c r="A232" s="5" t="s">
        <v>82</v>
      </c>
      <c r="B232" s="7">
        <v>-45.327160738625992</v>
      </c>
      <c r="C232" s="7">
        <v>-4.4773540861800436</v>
      </c>
      <c r="D232" s="7">
        <f t="shared" si="3"/>
        <v>-49.804514824806034</v>
      </c>
    </row>
    <row r="233" spans="1:4" x14ac:dyDescent="0.25">
      <c r="A233" s="5" t="s">
        <v>135</v>
      </c>
      <c r="B233" s="7">
        <v>-364.66026802734137</v>
      </c>
      <c r="C233" s="7">
        <v>-554.97005229353067</v>
      </c>
      <c r="D233" s="7">
        <f t="shared" si="3"/>
        <v>-919.63032032087199</v>
      </c>
    </row>
    <row r="234" spans="1:4" x14ac:dyDescent="0.25">
      <c r="A234" s="5" t="s">
        <v>301</v>
      </c>
      <c r="B234" s="7">
        <v>4.495845614227326</v>
      </c>
      <c r="C234" s="7">
        <v>0</v>
      </c>
      <c r="D234" s="7">
        <f t="shared" si="3"/>
        <v>4.495845614227326</v>
      </c>
    </row>
    <row r="235" spans="1:4" x14ac:dyDescent="0.25">
      <c r="A235" s="5" t="s">
        <v>156</v>
      </c>
      <c r="B235" s="7">
        <v>-331.57473470447991</v>
      </c>
      <c r="C235" s="7">
        <v>4.2197115491844475E-2</v>
      </c>
      <c r="D235" s="7">
        <f t="shared" si="3"/>
        <v>-331.53253758898808</v>
      </c>
    </row>
    <row r="236" spans="1:4" x14ac:dyDescent="0.25">
      <c r="A236" s="5" t="s">
        <v>228</v>
      </c>
      <c r="B236" s="7">
        <v>74.433304412151273</v>
      </c>
      <c r="C236" s="7">
        <v>0</v>
      </c>
      <c r="D236" s="7">
        <f t="shared" si="3"/>
        <v>74.433304412151273</v>
      </c>
    </row>
    <row r="237" spans="1:4" x14ac:dyDescent="0.25">
      <c r="A237" s="5" t="s">
        <v>431</v>
      </c>
      <c r="B237" s="7">
        <v>4.495845614227326</v>
      </c>
      <c r="C237" s="7">
        <v>5.9081730107983521</v>
      </c>
      <c r="D237" s="7">
        <f t="shared" si="3"/>
        <v>10.404018625025678</v>
      </c>
    </row>
    <row r="238" spans="1:4" x14ac:dyDescent="0.25">
      <c r="A238" s="5" t="s">
        <v>157</v>
      </c>
      <c r="B238" s="7">
        <v>-331.57473470447991</v>
      </c>
      <c r="C238" s="7">
        <v>0</v>
      </c>
      <c r="D238" s="7">
        <f t="shared" si="3"/>
        <v>-331.57473470447991</v>
      </c>
    </row>
    <row r="239" spans="1:4" x14ac:dyDescent="0.25">
      <c r="A239" s="5" t="s">
        <v>539</v>
      </c>
      <c r="B239" s="7">
        <v>-2318.7980616089872</v>
      </c>
      <c r="C239" s="7">
        <v>0</v>
      </c>
      <c r="D239" s="7">
        <f t="shared" si="3"/>
        <v>-2318.7980616089872</v>
      </c>
    </row>
    <row r="240" spans="1:4" x14ac:dyDescent="0.25">
      <c r="A240" s="5" t="s">
        <v>184</v>
      </c>
      <c r="B240" s="7">
        <v>-331.57473470447991</v>
      </c>
      <c r="C240" s="7">
        <v>0</v>
      </c>
      <c r="D240" s="7">
        <f t="shared" si="3"/>
        <v>-331.57473470447991</v>
      </c>
    </row>
    <row r="241" spans="1:4" x14ac:dyDescent="0.25">
      <c r="A241" s="5" t="s">
        <v>261</v>
      </c>
      <c r="B241" s="7">
        <v>74.433304412151273</v>
      </c>
      <c r="C241" s="7">
        <v>0</v>
      </c>
      <c r="D241" s="7">
        <f t="shared" si="3"/>
        <v>74.433304412151273</v>
      </c>
    </row>
    <row r="242" spans="1:4" x14ac:dyDescent="0.25">
      <c r="A242" s="5" t="s">
        <v>237</v>
      </c>
      <c r="B242" s="7">
        <v>4.4319252983873447</v>
      </c>
      <c r="C242" s="7">
        <v>0</v>
      </c>
      <c r="D242" s="7">
        <f t="shared" si="3"/>
        <v>4.4319252983873447</v>
      </c>
    </row>
    <row r="243" spans="1:4" x14ac:dyDescent="0.25">
      <c r="A243" s="5" t="s">
        <v>251</v>
      </c>
      <c r="B243" s="7">
        <v>53.739863773544549</v>
      </c>
      <c r="C243" s="7">
        <v>0</v>
      </c>
      <c r="D243" s="7">
        <f t="shared" si="3"/>
        <v>53.739863773544549</v>
      </c>
    </row>
    <row r="244" spans="1:4" x14ac:dyDescent="0.25">
      <c r="A244" s="5" t="s">
        <v>99</v>
      </c>
      <c r="B244" s="7">
        <v>-45.327160738625992</v>
      </c>
      <c r="C244" s="7">
        <v>-47.106432911449765</v>
      </c>
      <c r="D244" s="7">
        <f t="shared" si="3"/>
        <v>-92.43359365007575</v>
      </c>
    </row>
    <row r="245" spans="1:4" x14ac:dyDescent="0.25">
      <c r="A245" s="5" t="s">
        <v>37</v>
      </c>
      <c r="B245" s="7">
        <v>0</v>
      </c>
      <c r="C245" s="7">
        <v>-0.23158326444392163</v>
      </c>
      <c r="D245" s="7">
        <f t="shared" si="3"/>
        <v>-0.23158326444392163</v>
      </c>
    </row>
    <row r="246" spans="1:4" x14ac:dyDescent="0.25">
      <c r="A246" s="5" t="s">
        <v>38</v>
      </c>
      <c r="B246" s="7">
        <v>0</v>
      </c>
      <c r="C246" s="7">
        <v>-0.23158326444392163</v>
      </c>
      <c r="D246" s="7">
        <f t="shared" si="3"/>
        <v>-0.23158326444392163</v>
      </c>
    </row>
    <row r="247" spans="1:4" x14ac:dyDescent="0.25">
      <c r="A247" s="5" t="s">
        <v>540</v>
      </c>
      <c r="B247" s="7">
        <v>-332.68457891795737</v>
      </c>
      <c r="C247" s="7">
        <v>0</v>
      </c>
      <c r="D247" s="7">
        <f t="shared" si="3"/>
        <v>-332.68457891795737</v>
      </c>
    </row>
    <row r="248" spans="1:4" x14ac:dyDescent="0.25">
      <c r="A248" s="5" t="s">
        <v>541</v>
      </c>
      <c r="B248" s="7">
        <v>-554.47429819659567</v>
      </c>
      <c r="C248" s="7">
        <v>0</v>
      </c>
      <c r="D248" s="7">
        <f t="shared" si="3"/>
        <v>-554.47429819659567</v>
      </c>
    </row>
    <row r="249" spans="1:4" x14ac:dyDescent="0.25">
      <c r="A249" s="5" t="s">
        <v>297</v>
      </c>
      <c r="B249" s="7">
        <v>51.195455620105413</v>
      </c>
      <c r="C249" s="7">
        <v>0</v>
      </c>
      <c r="D249" s="7">
        <f t="shared" si="3"/>
        <v>51.195455620105413</v>
      </c>
    </row>
    <row r="250" spans="1:4" x14ac:dyDescent="0.25">
      <c r="A250" s="5" t="s">
        <v>542</v>
      </c>
      <c r="B250" s="7">
        <v>-374.27015128270205</v>
      </c>
      <c r="C250" s="7">
        <v>0</v>
      </c>
      <c r="D250" s="7">
        <f t="shared" si="3"/>
        <v>-374.27015128270205</v>
      </c>
    </row>
    <row r="251" spans="1:4" x14ac:dyDescent="0.25">
      <c r="A251" s="5" t="s">
        <v>543</v>
      </c>
      <c r="B251" s="7">
        <v>-374.27015128270205</v>
      </c>
      <c r="C251" s="7">
        <v>0</v>
      </c>
      <c r="D251" s="7">
        <f t="shared" si="3"/>
        <v>-374.27015128270205</v>
      </c>
    </row>
    <row r="252" spans="1:4" x14ac:dyDescent="0.25">
      <c r="A252" s="5" t="s">
        <v>39</v>
      </c>
      <c r="B252" s="7">
        <v>0</v>
      </c>
      <c r="C252" s="7">
        <v>-0.23158326444392163</v>
      </c>
      <c r="D252" s="7">
        <f t="shared" si="3"/>
        <v>-0.23158326444392163</v>
      </c>
    </row>
    <row r="253" spans="1:4" x14ac:dyDescent="0.25">
      <c r="A253" s="5" t="s">
        <v>185</v>
      </c>
      <c r="B253" s="7">
        <v>4.4319252983873447</v>
      </c>
      <c r="C253" s="7">
        <v>0</v>
      </c>
      <c r="D253" s="7">
        <f t="shared" si="3"/>
        <v>4.4319252983873447</v>
      </c>
    </row>
    <row r="254" spans="1:4" x14ac:dyDescent="0.25">
      <c r="A254" s="5" t="s">
        <v>10</v>
      </c>
      <c r="B254" s="7">
        <v>-331.57473470447991</v>
      </c>
      <c r="C254" s="7">
        <v>-0.25497114622014866</v>
      </c>
      <c r="D254" s="7">
        <f t="shared" si="3"/>
        <v>-331.82970585070007</v>
      </c>
    </row>
    <row r="255" spans="1:4" x14ac:dyDescent="0.25">
      <c r="A255" s="5" t="s">
        <v>76</v>
      </c>
      <c r="B255" s="7">
        <v>-16.261515340219383</v>
      </c>
      <c r="C255" s="7">
        <v>14.543198561405507</v>
      </c>
      <c r="D255" s="7">
        <f t="shared" si="3"/>
        <v>-1.7183167788138753</v>
      </c>
    </row>
    <row r="256" spans="1:4" x14ac:dyDescent="0.25">
      <c r="A256" s="5" t="s">
        <v>262</v>
      </c>
      <c r="B256" s="7">
        <v>51.195455620105413</v>
      </c>
      <c r="C256" s="7">
        <v>0</v>
      </c>
      <c r="D256" s="7">
        <f t="shared" si="3"/>
        <v>51.195455620105413</v>
      </c>
    </row>
    <row r="257" spans="1:4" x14ac:dyDescent="0.25">
      <c r="A257" s="5" t="s">
        <v>544</v>
      </c>
      <c r="B257" s="7">
        <v>-318.82272146304257</v>
      </c>
      <c r="C257" s="7">
        <v>0</v>
      </c>
      <c r="D257" s="7">
        <f t="shared" si="3"/>
        <v>-318.82272146304257</v>
      </c>
    </row>
    <row r="258" spans="1:4" x14ac:dyDescent="0.25">
      <c r="A258" s="5" t="s">
        <v>263</v>
      </c>
      <c r="B258" s="7">
        <v>51.195455620105413</v>
      </c>
      <c r="C258" s="7">
        <v>0</v>
      </c>
      <c r="D258" s="7">
        <f t="shared" si="3"/>
        <v>51.195455620105413</v>
      </c>
    </row>
    <row r="259" spans="1:4" x14ac:dyDescent="0.25">
      <c r="A259" s="5" t="s">
        <v>302</v>
      </c>
      <c r="B259" s="7">
        <v>51.195455620105413</v>
      </c>
      <c r="C259" s="7">
        <v>0</v>
      </c>
      <c r="D259" s="7">
        <f t="shared" si="3"/>
        <v>51.195455620105413</v>
      </c>
    </row>
    <row r="260" spans="1:4" x14ac:dyDescent="0.25">
      <c r="A260" s="5" t="s">
        <v>545</v>
      </c>
      <c r="B260" s="7">
        <v>-554.47429819659567</v>
      </c>
      <c r="C260" s="7">
        <v>0</v>
      </c>
      <c r="D260" s="7">
        <f t="shared" si="3"/>
        <v>-554.47429819659567</v>
      </c>
    </row>
    <row r="261" spans="1:4" x14ac:dyDescent="0.25">
      <c r="A261" s="5" t="s">
        <v>112</v>
      </c>
      <c r="B261" s="7">
        <v>-2436.3442192373386</v>
      </c>
      <c r="C261" s="7">
        <v>-118.97678541831056</v>
      </c>
      <c r="D261" s="7">
        <f t="shared" si="3"/>
        <v>-2555.3210046556492</v>
      </c>
    </row>
    <row r="262" spans="1:4" x14ac:dyDescent="0.25">
      <c r="A262" s="5" t="s">
        <v>17</v>
      </c>
      <c r="B262" s="7">
        <v>4.4319252983873447</v>
      </c>
      <c r="C262" s="7">
        <v>-0.36145010576508851</v>
      </c>
      <c r="D262" s="7">
        <f t="shared" si="3"/>
        <v>4.070475192622256</v>
      </c>
    </row>
    <row r="263" spans="1:4" x14ac:dyDescent="0.25">
      <c r="A263" s="5" t="s">
        <v>546</v>
      </c>
      <c r="B263" s="7">
        <v>-554.47429819659567</v>
      </c>
      <c r="C263" s="7">
        <v>0</v>
      </c>
      <c r="D263" s="7">
        <f t="shared" si="3"/>
        <v>-554.47429819659567</v>
      </c>
    </row>
    <row r="264" spans="1:4" x14ac:dyDescent="0.25">
      <c r="A264" s="5" t="s">
        <v>547</v>
      </c>
      <c r="B264" s="7">
        <v>-554.47429819659567</v>
      </c>
      <c r="C264" s="7">
        <v>0</v>
      </c>
      <c r="D264" s="7">
        <f t="shared" si="3"/>
        <v>-554.47429819659567</v>
      </c>
    </row>
    <row r="265" spans="1:4" x14ac:dyDescent="0.25">
      <c r="A265" s="5" t="s">
        <v>279</v>
      </c>
      <c r="B265" s="7">
        <v>2.5444081534391305</v>
      </c>
      <c r="C265" s="7">
        <v>58.103713213846063</v>
      </c>
      <c r="D265" s="7">
        <f t="shared" si="3"/>
        <v>60.648121367285192</v>
      </c>
    </row>
    <row r="266" spans="1:4" x14ac:dyDescent="0.25">
      <c r="A266" s="5" t="s">
        <v>316</v>
      </c>
      <c r="B266" s="7">
        <v>53.739863773544549</v>
      </c>
      <c r="C266" s="7">
        <v>0</v>
      </c>
      <c r="D266" s="7">
        <f t="shared" si="3"/>
        <v>53.739863773544549</v>
      </c>
    </row>
    <row r="267" spans="1:4" x14ac:dyDescent="0.25">
      <c r="A267" s="5" t="s">
        <v>303</v>
      </c>
      <c r="B267" s="7">
        <v>51.195455620105413</v>
      </c>
      <c r="C267" s="7">
        <v>0</v>
      </c>
      <c r="D267" s="7">
        <f t="shared" si="3"/>
        <v>51.195455620105413</v>
      </c>
    </row>
    <row r="268" spans="1:4" x14ac:dyDescent="0.25">
      <c r="A268" s="5" t="s">
        <v>40</v>
      </c>
      <c r="B268" s="7">
        <v>0</v>
      </c>
      <c r="C268" s="7">
        <v>-0.23158326444392163</v>
      </c>
      <c r="D268" s="7">
        <f t="shared" ref="D268:D331" si="4">SUM(B268:C268)</f>
        <v>-0.23158326444392163</v>
      </c>
    </row>
    <row r="269" spans="1:4" x14ac:dyDescent="0.25">
      <c r="A269" s="5" t="s">
        <v>132</v>
      </c>
      <c r="B269" s="7">
        <v>4.4319252983873447</v>
      </c>
      <c r="C269" s="7">
        <v>-652.61331829072719</v>
      </c>
      <c r="D269" s="7">
        <f t="shared" si="4"/>
        <v>-648.18139299233985</v>
      </c>
    </row>
    <row r="270" spans="1:4" x14ac:dyDescent="0.25">
      <c r="A270" s="5" t="s">
        <v>234</v>
      </c>
      <c r="B270" s="7">
        <v>74.433304412151273</v>
      </c>
      <c r="C270" s="7">
        <v>0</v>
      </c>
      <c r="D270" s="7">
        <f t="shared" si="4"/>
        <v>74.433304412151273</v>
      </c>
    </row>
    <row r="271" spans="1:4" x14ac:dyDescent="0.25">
      <c r="A271" s="5" t="s">
        <v>356</v>
      </c>
      <c r="B271" s="7">
        <v>4.495845614227326</v>
      </c>
      <c r="C271" s="7">
        <v>0</v>
      </c>
      <c r="D271" s="7">
        <f t="shared" si="4"/>
        <v>4.495845614227326</v>
      </c>
    </row>
    <row r="272" spans="1:4" x14ac:dyDescent="0.25">
      <c r="A272" s="5" t="s">
        <v>318</v>
      </c>
      <c r="B272" s="7">
        <v>51.195455620105413</v>
      </c>
      <c r="C272" s="7">
        <v>0</v>
      </c>
      <c r="D272" s="7">
        <f t="shared" si="4"/>
        <v>51.195455620105413</v>
      </c>
    </row>
    <row r="273" spans="1:4" x14ac:dyDescent="0.25">
      <c r="A273" s="5" t="s">
        <v>186</v>
      </c>
      <c r="B273" s="7">
        <v>-331.57473470447991</v>
      </c>
      <c r="C273" s="7">
        <v>0</v>
      </c>
      <c r="D273" s="7">
        <f t="shared" si="4"/>
        <v>-331.57473470447991</v>
      </c>
    </row>
    <row r="274" spans="1:4" x14ac:dyDescent="0.25">
      <c r="A274" s="5" t="s">
        <v>50</v>
      </c>
      <c r="B274" s="7">
        <v>-445.9790964425809</v>
      </c>
      <c r="C274" s="7">
        <v>14.249673472508642</v>
      </c>
      <c r="D274" s="7">
        <f t="shared" si="4"/>
        <v>-431.72942297007228</v>
      </c>
    </row>
    <row r="275" spans="1:4" x14ac:dyDescent="0.25">
      <c r="A275" s="5" t="s">
        <v>284</v>
      </c>
      <c r="B275" s="7">
        <v>51.195455620105413</v>
      </c>
      <c r="C275" s="7">
        <v>0</v>
      </c>
      <c r="D275" s="7">
        <f t="shared" si="4"/>
        <v>51.195455620105413</v>
      </c>
    </row>
    <row r="276" spans="1:4" x14ac:dyDescent="0.25">
      <c r="A276" s="5" t="s">
        <v>569</v>
      </c>
      <c r="B276" s="7">
        <v>0</v>
      </c>
      <c r="C276" s="7">
        <v>0</v>
      </c>
      <c r="D276" s="7">
        <f t="shared" si="4"/>
        <v>0</v>
      </c>
    </row>
    <row r="277" spans="1:4" x14ac:dyDescent="0.25">
      <c r="A277" s="5" t="s">
        <v>353</v>
      </c>
      <c r="B277" s="7">
        <v>51.195455620105413</v>
      </c>
      <c r="C277" s="7">
        <v>0</v>
      </c>
      <c r="D277" s="7">
        <f t="shared" si="4"/>
        <v>51.195455620105413</v>
      </c>
    </row>
    <row r="278" spans="1:4" x14ac:dyDescent="0.25">
      <c r="A278" s="5" t="s">
        <v>385</v>
      </c>
      <c r="B278" s="7">
        <v>-382.77019032458531</v>
      </c>
      <c r="C278" s="7">
        <v>0</v>
      </c>
      <c r="D278" s="7">
        <f t="shared" si="4"/>
        <v>-382.77019032458531</v>
      </c>
    </row>
    <row r="279" spans="1:4" x14ac:dyDescent="0.25">
      <c r="A279" s="5" t="s">
        <v>136</v>
      </c>
      <c r="B279" s="7">
        <v>-1830.6300486386745</v>
      </c>
      <c r="C279" s="7">
        <v>-859.00452722704392</v>
      </c>
      <c r="D279" s="7">
        <f t="shared" si="4"/>
        <v>-2689.6345758657185</v>
      </c>
    </row>
    <row r="280" spans="1:4" x14ac:dyDescent="0.25">
      <c r="A280" s="5" t="s">
        <v>41</v>
      </c>
      <c r="B280" s="7">
        <v>0</v>
      </c>
      <c r="C280" s="7">
        <v>-0.23158326444392163</v>
      </c>
      <c r="D280" s="7">
        <f t="shared" si="4"/>
        <v>-0.23158326444392163</v>
      </c>
    </row>
    <row r="281" spans="1:4" x14ac:dyDescent="0.25">
      <c r="A281" s="5" t="s">
        <v>187</v>
      </c>
      <c r="B281" s="7">
        <v>-331.57473470447991</v>
      </c>
      <c r="C281" s="7">
        <v>0</v>
      </c>
      <c r="D281" s="7">
        <f t="shared" si="4"/>
        <v>-331.57473470447991</v>
      </c>
    </row>
    <row r="282" spans="1:4" x14ac:dyDescent="0.25">
      <c r="A282" s="5" t="s">
        <v>335</v>
      </c>
      <c r="B282" s="7">
        <v>-323.07469566259664</v>
      </c>
      <c r="C282" s="7">
        <v>0</v>
      </c>
      <c r="D282" s="7">
        <f t="shared" si="4"/>
        <v>-323.07469566259664</v>
      </c>
    </row>
    <row r="283" spans="1:4" x14ac:dyDescent="0.25">
      <c r="A283" s="5" t="s">
        <v>213</v>
      </c>
      <c r="B283" s="7">
        <v>2.5444081534391305</v>
      </c>
      <c r="C283" s="7">
        <v>407.84695136442667</v>
      </c>
      <c r="D283" s="7">
        <f t="shared" si="4"/>
        <v>410.39135951786579</v>
      </c>
    </row>
    <row r="284" spans="1:4" x14ac:dyDescent="0.25">
      <c r="A284" s="5" t="s">
        <v>361</v>
      </c>
      <c r="B284" s="7">
        <v>-382.77019032458531</v>
      </c>
      <c r="C284" s="7">
        <v>0</v>
      </c>
      <c r="D284" s="7">
        <f t="shared" si="4"/>
        <v>-382.77019032458531</v>
      </c>
    </row>
    <row r="285" spans="1:4" x14ac:dyDescent="0.25">
      <c r="A285" s="5" t="s">
        <v>11</v>
      </c>
      <c r="B285" s="7">
        <v>4.4319252983873447</v>
      </c>
      <c r="C285" s="7">
        <v>-0.4837390856946987</v>
      </c>
      <c r="D285" s="7">
        <f t="shared" si="4"/>
        <v>3.9481862126926459</v>
      </c>
    </row>
    <row r="286" spans="1:4" x14ac:dyDescent="0.25">
      <c r="A286" s="5" t="s">
        <v>219</v>
      </c>
      <c r="B286" s="7">
        <v>-331.57473470447991</v>
      </c>
      <c r="C286" s="7">
        <v>0</v>
      </c>
      <c r="D286" s="7">
        <f t="shared" si="4"/>
        <v>-331.57473470447991</v>
      </c>
    </row>
    <row r="287" spans="1:4" x14ac:dyDescent="0.25">
      <c r="A287" s="5" t="s">
        <v>265</v>
      </c>
      <c r="B287" s="7">
        <v>74.433304412151273</v>
      </c>
      <c r="C287" s="7">
        <v>0</v>
      </c>
      <c r="D287" s="7">
        <f t="shared" si="4"/>
        <v>74.433304412151273</v>
      </c>
    </row>
    <row r="288" spans="1:4" x14ac:dyDescent="0.25">
      <c r="A288" s="5" t="s">
        <v>158</v>
      </c>
      <c r="B288" s="7">
        <v>-354.8125834965258</v>
      </c>
      <c r="C288" s="7">
        <v>0</v>
      </c>
      <c r="D288" s="7">
        <f t="shared" si="4"/>
        <v>-354.8125834965258</v>
      </c>
    </row>
    <row r="289" spans="1:4" x14ac:dyDescent="0.25">
      <c r="A289" s="5" t="s">
        <v>3</v>
      </c>
      <c r="B289" s="7">
        <v>-331.57473470447991</v>
      </c>
      <c r="C289" s="7">
        <v>0</v>
      </c>
      <c r="D289" s="7">
        <f t="shared" si="4"/>
        <v>-331.57473470447991</v>
      </c>
    </row>
    <row r="290" spans="1:4" x14ac:dyDescent="0.25">
      <c r="A290" s="5" t="s">
        <v>363</v>
      </c>
      <c r="B290" s="7">
        <v>46.699610005878093</v>
      </c>
      <c r="C290" s="7">
        <v>0</v>
      </c>
      <c r="D290" s="7">
        <f t="shared" si="4"/>
        <v>46.699610005878093</v>
      </c>
    </row>
    <row r="291" spans="1:4" x14ac:dyDescent="0.25">
      <c r="A291" s="5" t="s">
        <v>548</v>
      </c>
      <c r="B291" s="7">
        <v>-554.47429819659567</v>
      </c>
      <c r="C291" s="7">
        <v>0</v>
      </c>
      <c r="D291" s="7">
        <f t="shared" si="4"/>
        <v>-554.47429819659567</v>
      </c>
    </row>
    <row r="292" spans="1:4" x14ac:dyDescent="0.25">
      <c r="A292" s="5" t="s">
        <v>252</v>
      </c>
      <c r="B292" s="7">
        <v>51.195455620105413</v>
      </c>
      <c r="C292" s="7">
        <v>0</v>
      </c>
      <c r="D292" s="7">
        <f t="shared" si="4"/>
        <v>51.195455620105413</v>
      </c>
    </row>
    <row r="293" spans="1:4" x14ac:dyDescent="0.25">
      <c r="A293" s="5" t="s">
        <v>71</v>
      </c>
      <c r="B293" s="7">
        <v>-331.57473470447991</v>
      </c>
      <c r="C293" s="7">
        <v>-23.20245953728136</v>
      </c>
      <c r="D293" s="7">
        <f t="shared" si="4"/>
        <v>-354.77719424176126</v>
      </c>
    </row>
    <row r="294" spans="1:4" x14ac:dyDescent="0.25">
      <c r="A294" s="5" t="s">
        <v>65</v>
      </c>
      <c r="B294" s="7">
        <v>4.4319252983873483</v>
      </c>
      <c r="C294" s="7">
        <v>-18.846295377173863</v>
      </c>
      <c r="D294" s="7">
        <f t="shared" si="4"/>
        <v>-14.414370078786515</v>
      </c>
    </row>
    <row r="295" spans="1:4" x14ac:dyDescent="0.25">
      <c r="A295" s="5" t="s">
        <v>336</v>
      </c>
      <c r="B295" s="7">
        <v>-309.21283820768184</v>
      </c>
      <c r="C295" s="7">
        <v>0</v>
      </c>
      <c r="D295" s="7">
        <f t="shared" si="4"/>
        <v>-309.21283820768184</v>
      </c>
    </row>
    <row r="296" spans="1:4" x14ac:dyDescent="0.25">
      <c r="A296" s="5" t="s">
        <v>69</v>
      </c>
      <c r="B296" s="7">
        <v>-419.59731202132798</v>
      </c>
      <c r="C296" s="7">
        <v>14.8250004816881</v>
      </c>
      <c r="D296" s="7">
        <f t="shared" si="4"/>
        <v>-404.77231153963987</v>
      </c>
    </row>
    <row r="297" spans="1:4" x14ac:dyDescent="0.25">
      <c r="A297" s="5" t="s">
        <v>19</v>
      </c>
      <c r="B297" s="7">
        <v>-331.57473470447991</v>
      </c>
      <c r="C297" s="7">
        <v>7.3995493647978444E-2</v>
      </c>
      <c r="D297" s="7">
        <f t="shared" si="4"/>
        <v>-331.50073921083191</v>
      </c>
    </row>
    <row r="298" spans="1:4" x14ac:dyDescent="0.25">
      <c r="A298" s="5" t="s">
        <v>5</v>
      </c>
      <c r="B298" s="7">
        <v>-331.57473470447991</v>
      </c>
      <c r="C298" s="7">
        <v>1.6129616348415634E-3</v>
      </c>
      <c r="D298" s="7">
        <f t="shared" si="4"/>
        <v>-331.57312174284505</v>
      </c>
    </row>
    <row r="299" spans="1:4" x14ac:dyDescent="0.25">
      <c r="A299" s="5" t="s">
        <v>549</v>
      </c>
      <c r="B299" s="7">
        <v>-332.68457891795737</v>
      </c>
      <c r="C299" s="7">
        <v>0</v>
      </c>
      <c r="D299" s="7">
        <f t="shared" si="4"/>
        <v>-332.68457891795737</v>
      </c>
    </row>
    <row r="300" spans="1:4" x14ac:dyDescent="0.25">
      <c r="A300" s="5" t="s">
        <v>42</v>
      </c>
      <c r="B300" s="7">
        <v>0</v>
      </c>
      <c r="C300" s="7">
        <v>-0.23158326444392163</v>
      </c>
      <c r="D300" s="7">
        <f t="shared" si="4"/>
        <v>-0.23158326444392163</v>
      </c>
    </row>
    <row r="301" spans="1:4" x14ac:dyDescent="0.25">
      <c r="A301" s="5" t="s">
        <v>188</v>
      </c>
      <c r="B301" s="7">
        <v>51.195455620105413</v>
      </c>
      <c r="C301" s="7">
        <v>0</v>
      </c>
      <c r="D301" s="7">
        <f t="shared" si="4"/>
        <v>51.195455620105413</v>
      </c>
    </row>
    <row r="302" spans="1:4" x14ac:dyDescent="0.25">
      <c r="A302" s="5" t="s">
        <v>274</v>
      </c>
      <c r="B302" s="7">
        <v>4.6601001790457275</v>
      </c>
      <c r="C302" s="7">
        <v>6.9379862830079757</v>
      </c>
      <c r="D302" s="7">
        <f t="shared" si="4"/>
        <v>11.598086462053704</v>
      </c>
    </row>
    <row r="303" spans="1:4" x14ac:dyDescent="0.25">
      <c r="A303" s="5" t="s">
        <v>288</v>
      </c>
      <c r="B303" s="7">
        <v>-330.56888689235075</v>
      </c>
      <c r="C303" s="7">
        <v>0</v>
      </c>
      <c r="D303" s="7">
        <f t="shared" si="4"/>
        <v>-330.56888689235075</v>
      </c>
    </row>
    <row r="304" spans="1:4" x14ac:dyDescent="0.25">
      <c r="A304" s="5" t="s">
        <v>43</v>
      </c>
      <c r="B304" s="7">
        <v>0</v>
      </c>
      <c r="C304" s="7">
        <v>-0.23158326444392163</v>
      </c>
      <c r="D304" s="7">
        <f t="shared" si="4"/>
        <v>-0.23158326444392163</v>
      </c>
    </row>
    <row r="305" spans="1:4" x14ac:dyDescent="0.25">
      <c r="A305" s="5" t="s">
        <v>285</v>
      </c>
      <c r="B305" s="7">
        <v>51.195455620105413</v>
      </c>
      <c r="C305" s="7">
        <v>7.3227623818753695</v>
      </c>
      <c r="D305" s="7">
        <f t="shared" si="4"/>
        <v>58.518218001980784</v>
      </c>
    </row>
    <row r="306" spans="1:4" x14ac:dyDescent="0.25">
      <c r="A306" s="5" t="s">
        <v>264</v>
      </c>
      <c r="B306" s="7">
        <v>74.433304412151273</v>
      </c>
      <c r="C306" s="7">
        <v>0</v>
      </c>
      <c r="D306" s="7">
        <f t="shared" si="4"/>
        <v>74.433304412151273</v>
      </c>
    </row>
    <row r="307" spans="1:4" x14ac:dyDescent="0.25">
      <c r="A307" s="5" t="s">
        <v>321</v>
      </c>
      <c r="B307" s="7">
        <v>51.195455620105413</v>
      </c>
      <c r="C307" s="7">
        <v>0</v>
      </c>
      <c r="D307" s="7">
        <f t="shared" si="4"/>
        <v>51.195455620105413</v>
      </c>
    </row>
    <row r="308" spans="1:4" x14ac:dyDescent="0.25">
      <c r="A308" s="5" t="s">
        <v>550</v>
      </c>
      <c r="B308" s="7">
        <v>-304.96086400812766</v>
      </c>
      <c r="C308" s="7">
        <v>0</v>
      </c>
      <c r="D308" s="7">
        <f t="shared" si="4"/>
        <v>-304.96086400812766</v>
      </c>
    </row>
    <row r="309" spans="1:4" x14ac:dyDescent="0.25">
      <c r="A309" s="5" t="s">
        <v>551</v>
      </c>
      <c r="B309" s="7">
        <v>-540.61244074168087</v>
      </c>
      <c r="C309" s="7">
        <v>0</v>
      </c>
      <c r="D309" s="7">
        <f t="shared" si="4"/>
        <v>-540.61244074168087</v>
      </c>
    </row>
    <row r="310" spans="1:4" x14ac:dyDescent="0.25">
      <c r="A310" s="5" t="s">
        <v>268</v>
      </c>
      <c r="B310" s="7">
        <v>51.195455620105413</v>
      </c>
      <c r="C310" s="7">
        <v>0</v>
      </c>
      <c r="D310" s="7">
        <f t="shared" si="4"/>
        <v>51.195455620105413</v>
      </c>
    </row>
    <row r="311" spans="1:4" x14ac:dyDescent="0.25">
      <c r="A311" s="5" t="s">
        <v>102</v>
      </c>
      <c r="B311" s="7">
        <v>-1535.3505865334125</v>
      </c>
      <c r="C311" s="7">
        <v>19.482017079833241</v>
      </c>
      <c r="D311" s="7">
        <f t="shared" si="4"/>
        <v>-1515.8685694535793</v>
      </c>
    </row>
    <row r="312" spans="1:4" x14ac:dyDescent="0.25">
      <c r="A312" s="5" t="s">
        <v>85</v>
      </c>
      <c r="B312" s="7">
        <v>-572.07774402539178</v>
      </c>
      <c r="C312" s="7">
        <v>100.75999408237877</v>
      </c>
      <c r="D312" s="7">
        <f t="shared" si="4"/>
        <v>-471.31774994301304</v>
      </c>
    </row>
    <row r="313" spans="1:4" x14ac:dyDescent="0.25">
      <c r="A313" s="5" t="s">
        <v>327</v>
      </c>
      <c r="B313" s="7">
        <v>51.195455620105413</v>
      </c>
      <c r="C313" s="7">
        <v>0</v>
      </c>
      <c r="D313" s="7">
        <f t="shared" si="4"/>
        <v>51.195455620105413</v>
      </c>
    </row>
    <row r="314" spans="1:4" x14ac:dyDescent="0.25">
      <c r="A314" s="5" t="s">
        <v>189</v>
      </c>
      <c r="B314" s="7">
        <v>-382.24928045362731</v>
      </c>
      <c r="C314" s="7">
        <v>0</v>
      </c>
      <c r="D314" s="7">
        <f t="shared" si="4"/>
        <v>-382.24928045362731</v>
      </c>
    </row>
    <row r="315" spans="1:4" x14ac:dyDescent="0.25">
      <c r="A315" s="5" t="s">
        <v>552</v>
      </c>
      <c r="B315" s="7">
        <v>-443.5794385572766</v>
      </c>
      <c r="C315" s="7">
        <v>0</v>
      </c>
      <c r="D315" s="7">
        <f t="shared" si="4"/>
        <v>-443.5794385572766</v>
      </c>
    </row>
    <row r="316" spans="1:4" x14ac:dyDescent="0.25">
      <c r="A316" s="5" t="s">
        <v>377</v>
      </c>
      <c r="B316" s="7">
        <v>-332.68457891795737</v>
      </c>
      <c r="C316" s="7">
        <v>9.9409355470090883</v>
      </c>
      <c r="D316" s="7">
        <f t="shared" si="4"/>
        <v>-322.74364337094829</v>
      </c>
    </row>
    <row r="317" spans="1:4" x14ac:dyDescent="0.25">
      <c r="A317" s="5" t="s">
        <v>362</v>
      </c>
      <c r="B317" s="7">
        <v>20.014118196092216</v>
      </c>
      <c r="C317" s="7">
        <v>0</v>
      </c>
      <c r="D317" s="7">
        <f t="shared" si="4"/>
        <v>20.014118196092216</v>
      </c>
    </row>
    <row r="318" spans="1:4" x14ac:dyDescent="0.25">
      <c r="A318" s="5" t="s">
        <v>59</v>
      </c>
      <c r="B318" s="7">
        <v>-322.56430983692383</v>
      </c>
      <c r="C318" s="7">
        <v>17.080740251928503</v>
      </c>
      <c r="D318" s="7">
        <f t="shared" si="4"/>
        <v>-305.48356958499534</v>
      </c>
    </row>
    <row r="319" spans="1:4" x14ac:dyDescent="0.25">
      <c r="A319" s="5" t="s">
        <v>337</v>
      </c>
      <c r="B319" s="7">
        <v>-2206.5816043675932</v>
      </c>
      <c r="C319" s="7">
        <v>0</v>
      </c>
      <c r="D319" s="7">
        <f t="shared" si="4"/>
        <v>-2206.5816043675932</v>
      </c>
    </row>
    <row r="320" spans="1:4" x14ac:dyDescent="0.25">
      <c r="A320" s="5" t="s">
        <v>131</v>
      </c>
      <c r="B320" s="7">
        <v>-2772.4147995560456</v>
      </c>
      <c r="C320" s="7">
        <v>-864.40843770214622</v>
      </c>
      <c r="D320" s="7">
        <f t="shared" si="4"/>
        <v>-3636.823237258192</v>
      </c>
    </row>
    <row r="321" spans="1:4" x14ac:dyDescent="0.25">
      <c r="A321" s="5" t="s">
        <v>209</v>
      </c>
      <c r="B321" s="7">
        <v>51.195455620105413</v>
      </c>
      <c r="C321" s="7">
        <v>0</v>
      </c>
      <c r="D321" s="7">
        <f t="shared" si="4"/>
        <v>51.195455620105413</v>
      </c>
    </row>
    <row r="322" spans="1:4" x14ac:dyDescent="0.25">
      <c r="A322" s="5" t="s">
        <v>6</v>
      </c>
      <c r="B322" s="7">
        <v>-331.57473470447991</v>
      </c>
      <c r="C322" s="7">
        <v>0</v>
      </c>
      <c r="D322" s="7">
        <f t="shared" si="4"/>
        <v>-331.57473470447991</v>
      </c>
    </row>
    <row r="323" spans="1:4" x14ac:dyDescent="0.25">
      <c r="A323" s="5" t="s">
        <v>304</v>
      </c>
      <c r="B323" s="7">
        <v>4.495845614227326</v>
      </c>
      <c r="C323" s="7">
        <v>0</v>
      </c>
      <c r="D323" s="7">
        <f t="shared" si="4"/>
        <v>4.495845614227326</v>
      </c>
    </row>
    <row r="324" spans="1:4" x14ac:dyDescent="0.25">
      <c r="A324" s="5" t="s">
        <v>8</v>
      </c>
      <c r="B324" s="7">
        <v>-331.57473470447997</v>
      </c>
      <c r="C324" s="7">
        <v>203.63547138657674</v>
      </c>
      <c r="D324" s="7">
        <f t="shared" si="4"/>
        <v>-127.93926331790323</v>
      </c>
    </row>
    <row r="325" spans="1:4" x14ac:dyDescent="0.25">
      <c r="A325" s="5" t="s">
        <v>190</v>
      </c>
      <c r="B325" s="7">
        <v>-331.57473470447991</v>
      </c>
      <c r="C325" s="7">
        <v>0</v>
      </c>
      <c r="D325" s="7">
        <f t="shared" si="4"/>
        <v>-331.57473470447991</v>
      </c>
    </row>
    <row r="326" spans="1:4" x14ac:dyDescent="0.25">
      <c r="A326" s="5" t="s">
        <v>106</v>
      </c>
      <c r="B326" s="7">
        <v>-331.57473470447991</v>
      </c>
      <c r="C326" s="7">
        <v>-145.34658553518173</v>
      </c>
      <c r="D326" s="7">
        <f t="shared" si="4"/>
        <v>-476.92132023966167</v>
      </c>
    </row>
    <row r="327" spans="1:4" x14ac:dyDescent="0.25">
      <c r="A327" s="5" t="s">
        <v>104</v>
      </c>
      <c r="B327" s="7">
        <v>0</v>
      </c>
      <c r="C327" s="7">
        <v>-126.08940595912014</v>
      </c>
      <c r="D327" s="7">
        <f t="shared" si="4"/>
        <v>-126.08940595912014</v>
      </c>
    </row>
    <row r="328" spans="1:4" x14ac:dyDescent="0.25">
      <c r="A328" s="5" t="s">
        <v>291</v>
      </c>
      <c r="B328" s="7">
        <v>22.129810221698811</v>
      </c>
      <c r="C328" s="7">
        <v>0</v>
      </c>
      <c r="D328" s="7">
        <f t="shared" si="4"/>
        <v>22.129810221698811</v>
      </c>
    </row>
    <row r="329" spans="1:4" x14ac:dyDescent="0.25">
      <c r="A329" s="5" t="s">
        <v>305</v>
      </c>
      <c r="B329" s="7">
        <v>4.495845614227326</v>
      </c>
      <c r="C329" s="7">
        <v>0</v>
      </c>
      <c r="D329" s="7">
        <f t="shared" si="4"/>
        <v>4.495845614227326</v>
      </c>
    </row>
    <row r="330" spans="1:4" x14ac:dyDescent="0.25">
      <c r="A330" s="5" t="s">
        <v>354</v>
      </c>
      <c r="B330" s="7">
        <v>4.495845614227326</v>
      </c>
      <c r="C330" s="7">
        <v>0</v>
      </c>
      <c r="D330" s="7">
        <f t="shared" si="4"/>
        <v>4.495845614227326</v>
      </c>
    </row>
    <row r="331" spans="1:4" x14ac:dyDescent="0.25">
      <c r="A331" s="5" t="s">
        <v>191</v>
      </c>
      <c r="B331" s="7">
        <v>74.433304412151273</v>
      </c>
      <c r="C331" s="7">
        <v>0</v>
      </c>
      <c r="D331" s="7">
        <f t="shared" si="4"/>
        <v>74.433304412151273</v>
      </c>
    </row>
    <row r="332" spans="1:4" x14ac:dyDescent="0.25">
      <c r="A332" s="5" t="s">
        <v>287</v>
      </c>
      <c r="B332" s="7">
        <v>2.115692025606597</v>
      </c>
      <c r="C332" s="7">
        <v>0</v>
      </c>
      <c r="D332" s="7">
        <f t="shared" ref="D332:D395" si="5">SUM(B332:C332)</f>
        <v>2.115692025606597</v>
      </c>
    </row>
    <row r="333" spans="1:4" x14ac:dyDescent="0.25">
      <c r="A333" s="5" t="s">
        <v>553</v>
      </c>
      <c r="B333" s="7">
        <v>-291.09900655321275</v>
      </c>
      <c r="C333" s="7">
        <v>0</v>
      </c>
      <c r="D333" s="7">
        <f t="shared" si="5"/>
        <v>-291.09900655321275</v>
      </c>
    </row>
    <row r="334" spans="1:4" x14ac:dyDescent="0.25">
      <c r="A334" s="5" t="s">
        <v>16</v>
      </c>
      <c r="B334" s="7">
        <v>4.4319252983873447</v>
      </c>
      <c r="C334" s="7">
        <v>-1.0805896846052299</v>
      </c>
      <c r="D334" s="7">
        <f t="shared" si="5"/>
        <v>3.3513356137821146</v>
      </c>
    </row>
    <row r="335" spans="1:4" x14ac:dyDescent="0.25">
      <c r="A335" s="5" t="s">
        <v>346</v>
      </c>
      <c r="B335" s="7">
        <v>51.195455620105413</v>
      </c>
      <c r="C335" s="7">
        <v>0</v>
      </c>
      <c r="D335" s="7">
        <f t="shared" si="5"/>
        <v>51.195455620105413</v>
      </c>
    </row>
    <row r="336" spans="1:4" x14ac:dyDescent="0.25">
      <c r="A336" s="5" t="s">
        <v>44</v>
      </c>
      <c r="B336" s="7">
        <v>0</v>
      </c>
      <c r="C336" s="7">
        <v>-0.23158326444392163</v>
      </c>
      <c r="D336" s="7">
        <f t="shared" si="5"/>
        <v>-0.23158326444392163</v>
      </c>
    </row>
    <row r="337" spans="1:4" x14ac:dyDescent="0.25">
      <c r="A337" s="5" t="s">
        <v>159</v>
      </c>
      <c r="B337" s="7">
        <v>51.195455620105413</v>
      </c>
      <c r="C337" s="7">
        <v>0</v>
      </c>
      <c r="D337" s="7">
        <f t="shared" si="5"/>
        <v>51.195455620105413</v>
      </c>
    </row>
    <row r="338" spans="1:4" x14ac:dyDescent="0.25">
      <c r="A338" s="5" t="s">
        <v>107</v>
      </c>
      <c r="B338" s="7">
        <v>-331.57473470447991</v>
      </c>
      <c r="C338" s="7">
        <v>-123.43095156898531</v>
      </c>
      <c r="D338" s="7">
        <f t="shared" si="5"/>
        <v>-455.00568627346524</v>
      </c>
    </row>
    <row r="339" spans="1:4" x14ac:dyDescent="0.25">
      <c r="A339" s="5" t="s">
        <v>554</v>
      </c>
      <c r="B339" s="7">
        <v>-429.71758110236158</v>
      </c>
      <c r="C339" s="7">
        <v>0</v>
      </c>
      <c r="D339" s="7">
        <f t="shared" si="5"/>
        <v>-429.71758110236158</v>
      </c>
    </row>
    <row r="340" spans="1:4" x14ac:dyDescent="0.25">
      <c r="A340" s="5" t="s">
        <v>192</v>
      </c>
      <c r="B340" s="7">
        <v>-331.57473470447991</v>
      </c>
      <c r="C340" s="7">
        <v>0</v>
      </c>
      <c r="D340" s="7">
        <f t="shared" si="5"/>
        <v>-331.57473470447991</v>
      </c>
    </row>
    <row r="341" spans="1:4" x14ac:dyDescent="0.25">
      <c r="A341" s="5" t="s">
        <v>328</v>
      </c>
      <c r="B341" s="7">
        <v>4.495845614227326</v>
      </c>
      <c r="C341" s="7">
        <v>0</v>
      </c>
      <c r="D341" s="7">
        <f t="shared" si="5"/>
        <v>4.495845614227326</v>
      </c>
    </row>
    <row r="342" spans="1:4" x14ac:dyDescent="0.25">
      <c r="A342" s="5" t="s">
        <v>84</v>
      </c>
      <c r="B342" s="7">
        <v>-45.327160738625992</v>
      </c>
      <c r="C342" s="7">
        <v>-30.322091789373808</v>
      </c>
      <c r="D342" s="7">
        <f t="shared" si="5"/>
        <v>-75.649252527999806</v>
      </c>
    </row>
    <row r="343" spans="1:4" x14ac:dyDescent="0.25">
      <c r="A343" s="5" t="s">
        <v>77</v>
      </c>
      <c r="B343" s="7">
        <v>4.4319252983873447</v>
      </c>
      <c r="C343" s="7">
        <v>-41.545075839241164</v>
      </c>
      <c r="D343" s="7">
        <f t="shared" si="5"/>
        <v>-37.113150540853823</v>
      </c>
    </row>
    <row r="344" spans="1:4" x14ac:dyDescent="0.25">
      <c r="A344" s="5" t="s">
        <v>198</v>
      </c>
      <c r="B344" s="7">
        <v>-331.57473470447997</v>
      </c>
      <c r="C344" s="7">
        <v>0</v>
      </c>
      <c r="D344" s="7">
        <f t="shared" si="5"/>
        <v>-331.57473470447997</v>
      </c>
    </row>
    <row r="345" spans="1:4" x14ac:dyDescent="0.25">
      <c r="A345" s="5" t="s">
        <v>322</v>
      </c>
      <c r="B345" s="7">
        <v>51.195455620105413</v>
      </c>
      <c r="C345" s="7">
        <v>0</v>
      </c>
      <c r="D345" s="7">
        <f t="shared" si="5"/>
        <v>51.195455620105413</v>
      </c>
    </row>
    <row r="346" spans="1:4" x14ac:dyDescent="0.25">
      <c r="A346" s="5" t="s">
        <v>555</v>
      </c>
      <c r="B346" s="7">
        <v>-415.85572364744678</v>
      </c>
      <c r="C346" s="7">
        <v>0</v>
      </c>
      <c r="D346" s="7">
        <f t="shared" si="5"/>
        <v>-415.85572364744678</v>
      </c>
    </row>
    <row r="347" spans="1:4" x14ac:dyDescent="0.25">
      <c r="A347" s="5" t="s">
        <v>517</v>
      </c>
      <c r="B347" s="7">
        <v>-429.71758110236158</v>
      </c>
      <c r="C347" s="7">
        <v>17.636249278154377</v>
      </c>
      <c r="D347" s="7">
        <f t="shared" si="5"/>
        <v>-412.08133182420721</v>
      </c>
    </row>
    <row r="348" spans="1:4" x14ac:dyDescent="0.25">
      <c r="A348" s="5" t="s">
        <v>270</v>
      </c>
      <c r="B348" s="7">
        <v>55.157447920797949</v>
      </c>
      <c r="C348" s="7">
        <v>0.38613608382519848</v>
      </c>
      <c r="D348" s="7">
        <f t="shared" si="5"/>
        <v>55.543584004623149</v>
      </c>
    </row>
    <row r="349" spans="1:4" x14ac:dyDescent="0.25">
      <c r="A349" s="5" t="s">
        <v>126</v>
      </c>
      <c r="B349" s="7">
        <v>-331.57473470447991</v>
      </c>
      <c r="C349" s="7">
        <v>-554.78996774812845</v>
      </c>
      <c r="D349" s="7">
        <f t="shared" si="5"/>
        <v>-886.3647024526083</v>
      </c>
    </row>
    <row r="350" spans="1:4" x14ac:dyDescent="0.25">
      <c r="A350" s="5" t="s">
        <v>129</v>
      </c>
      <c r="B350" s="7">
        <v>-331.57473470447991</v>
      </c>
      <c r="C350" s="7">
        <v>-758.41823256922328</v>
      </c>
      <c r="D350" s="7">
        <f t="shared" si="5"/>
        <v>-1089.9929672737032</v>
      </c>
    </row>
    <row r="351" spans="1:4" x14ac:dyDescent="0.25">
      <c r="A351" s="5" t="s">
        <v>306</v>
      </c>
      <c r="B351" s="7">
        <v>51.195455620105413</v>
      </c>
      <c r="C351" s="7">
        <v>0</v>
      </c>
      <c r="D351" s="7">
        <f t="shared" si="5"/>
        <v>51.195455620105413</v>
      </c>
    </row>
    <row r="352" spans="1:4" x14ac:dyDescent="0.25">
      <c r="A352" s="5" t="s">
        <v>4</v>
      </c>
      <c r="B352" s="7">
        <v>69.937458797923952</v>
      </c>
      <c r="C352" s="7">
        <v>7.4794566674853069</v>
      </c>
      <c r="D352" s="7">
        <f t="shared" si="5"/>
        <v>77.416915465409261</v>
      </c>
    </row>
    <row r="353" spans="1:4" x14ac:dyDescent="0.25">
      <c r="A353" s="5" t="s">
        <v>113</v>
      </c>
      <c r="B353" s="7">
        <v>-554.47429819659567</v>
      </c>
      <c r="C353" s="7">
        <v>-77.202216111544232</v>
      </c>
      <c r="D353" s="7">
        <f t="shared" si="5"/>
        <v>-631.67651430813987</v>
      </c>
    </row>
    <row r="354" spans="1:4" x14ac:dyDescent="0.25">
      <c r="A354" s="5" t="s">
        <v>338</v>
      </c>
      <c r="B354" s="7">
        <v>-1718.4135913972798</v>
      </c>
      <c r="C354" s="7">
        <v>23.514999077103091</v>
      </c>
      <c r="D354" s="7">
        <f t="shared" si="5"/>
        <v>-1694.8985923201767</v>
      </c>
    </row>
    <row r="355" spans="1:4" x14ac:dyDescent="0.25">
      <c r="A355" s="5" t="s">
        <v>556</v>
      </c>
      <c r="B355" s="7">
        <v>-554.47429819659567</v>
      </c>
      <c r="C355" s="7">
        <v>0</v>
      </c>
      <c r="D355" s="7">
        <f t="shared" si="5"/>
        <v>-554.47429819659567</v>
      </c>
    </row>
    <row r="356" spans="1:4" x14ac:dyDescent="0.25">
      <c r="A356" s="5" t="s">
        <v>329</v>
      </c>
      <c r="B356" s="7">
        <v>51.195455620105413</v>
      </c>
      <c r="C356" s="7">
        <v>0</v>
      </c>
      <c r="D356" s="7">
        <f t="shared" si="5"/>
        <v>51.195455620105413</v>
      </c>
    </row>
    <row r="357" spans="1:4" x14ac:dyDescent="0.25">
      <c r="A357" s="5" t="s">
        <v>557</v>
      </c>
      <c r="B357" s="7">
        <v>-277.23714909829783</v>
      </c>
      <c r="C357" s="7">
        <v>0</v>
      </c>
      <c r="D357" s="7">
        <f t="shared" si="5"/>
        <v>-277.23714909829783</v>
      </c>
    </row>
    <row r="358" spans="1:4" x14ac:dyDescent="0.25">
      <c r="A358" s="5" t="s">
        <v>355</v>
      </c>
      <c r="B358" s="7">
        <v>51.195455620105413</v>
      </c>
      <c r="C358" s="7">
        <v>0</v>
      </c>
      <c r="D358" s="7">
        <f t="shared" si="5"/>
        <v>51.195455620105413</v>
      </c>
    </row>
    <row r="359" spans="1:4" x14ac:dyDescent="0.25">
      <c r="A359" s="5" t="s">
        <v>558</v>
      </c>
      <c r="B359" s="7">
        <v>-360.40829382778725</v>
      </c>
      <c r="C359" s="7">
        <v>0</v>
      </c>
      <c r="D359" s="7">
        <f t="shared" si="5"/>
        <v>-360.40829382778725</v>
      </c>
    </row>
    <row r="360" spans="1:4" x14ac:dyDescent="0.25">
      <c r="A360" s="5" t="s">
        <v>344</v>
      </c>
      <c r="B360" s="7">
        <v>51.195455620105413</v>
      </c>
      <c r="C360" s="7">
        <v>0</v>
      </c>
      <c r="D360" s="7">
        <f t="shared" si="5"/>
        <v>51.195455620105413</v>
      </c>
    </row>
    <row r="361" spans="1:4" x14ac:dyDescent="0.25">
      <c r="A361" s="5" t="s">
        <v>83</v>
      </c>
      <c r="B361" s="7">
        <v>-45.327160738625992</v>
      </c>
      <c r="C361" s="7">
        <v>-9.0259345296653457</v>
      </c>
      <c r="D361" s="7">
        <f t="shared" si="5"/>
        <v>-54.353095268291341</v>
      </c>
    </row>
    <row r="362" spans="1:4" x14ac:dyDescent="0.25">
      <c r="A362" s="5" t="s">
        <v>52</v>
      </c>
      <c r="B362" s="7">
        <v>-16.261515340219383</v>
      </c>
      <c r="C362" s="7">
        <v>-1.1238887973276297</v>
      </c>
      <c r="D362" s="7">
        <f t="shared" si="5"/>
        <v>-17.385404137547013</v>
      </c>
    </row>
    <row r="363" spans="1:4" x14ac:dyDescent="0.25">
      <c r="A363" s="5" t="s">
        <v>58</v>
      </c>
      <c r="B363" s="7">
        <v>-331.57473470447991</v>
      </c>
      <c r="C363" s="7">
        <v>-2.9083088897314981</v>
      </c>
      <c r="D363" s="7">
        <f t="shared" si="5"/>
        <v>-334.48304359421138</v>
      </c>
    </row>
    <row r="364" spans="1:4" x14ac:dyDescent="0.25">
      <c r="A364" s="5" t="s">
        <v>193</v>
      </c>
      <c r="B364" s="7">
        <v>51.195455620105413</v>
      </c>
      <c r="C364" s="7">
        <v>0</v>
      </c>
      <c r="D364" s="7">
        <f t="shared" si="5"/>
        <v>51.195455620105413</v>
      </c>
    </row>
    <row r="365" spans="1:4" x14ac:dyDescent="0.25">
      <c r="A365" s="5" t="s">
        <v>63</v>
      </c>
      <c r="B365" s="7">
        <v>-331.57473470447991</v>
      </c>
      <c r="C365" s="7">
        <v>-15.084238322491341</v>
      </c>
      <c r="D365" s="7">
        <f t="shared" si="5"/>
        <v>-346.65897302697124</v>
      </c>
    </row>
    <row r="366" spans="1:4" x14ac:dyDescent="0.25">
      <c r="A366" s="5" t="s">
        <v>307</v>
      </c>
      <c r="B366" s="7">
        <v>51.195455620105413</v>
      </c>
      <c r="C366" s="7">
        <v>0</v>
      </c>
      <c r="D366" s="7">
        <f t="shared" si="5"/>
        <v>51.195455620105413</v>
      </c>
    </row>
    <row r="367" spans="1:4" x14ac:dyDescent="0.25">
      <c r="A367" s="5" t="s">
        <v>559</v>
      </c>
      <c r="B367" s="7">
        <v>-499.02686837693614</v>
      </c>
      <c r="C367" s="7">
        <v>20.722324697034878</v>
      </c>
      <c r="D367" s="7">
        <f t="shared" si="5"/>
        <v>-478.30454367990126</v>
      </c>
    </row>
    <row r="368" spans="1:4" x14ac:dyDescent="0.25">
      <c r="A368" s="5" t="s">
        <v>280</v>
      </c>
      <c r="B368" s="7">
        <v>2.5444081534391305</v>
      </c>
      <c r="C368" s="7">
        <v>57.45805643631163</v>
      </c>
      <c r="D368" s="7">
        <f t="shared" si="5"/>
        <v>60.002464589750758</v>
      </c>
    </row>
    <row r="369" spans="1:4" x14ac:dyDescent="0.25">
      <c r="A369" s="5" t="s">
        <v>560</v>
      </c>
      <c r="B369" s="7">
        <v>-277.23714909829783</v>
      </c>
      <c r="C369" s="7">
        <v>0</v>
      </c>
      <c r="D369" s="7">
        <f t="shared" si="5"/>
        <v>-277.23714909829783</v>
      </c>
    </row>
    <row r="370" spans="1:4" x14ac:dyDescent="0.25">
      <c r="A370" s="5" t="s">
        <v>194</v>
      </c>
      <c r="B370" s="7">
        <v>-331.57473470447991</v>
      </c>
      <c r="C370" s="7">
        <v>0</v>
      </c>
      <c r="D370" s="7">
        <f t="shared" si="5"/>
        <v>-331.57473470447991</v>
      </c>
    </row>
    <row r="371" spans="1:4" x14ac:dyDescent="0.25">
      <c r="A371" s="5" t="s">
        <v>298</v>
      </c>
      <c r="B371" s="7">
        <v>51.195455620105413</v>
      </c>
      <c r="C371" s="7">
        <v>0</v>
      </c>
      <c r="D371" s="7">
        <f t="shared" si="5"/>
        <v>51.195455620105413</v>
      </c>
    </row>
    <row r="372" spans="1:4" x14ac:dyDescent="0.25">
      <c r="A372" s="5" t="s">
        <v>140</v>
      </c>
      <c r="B372" s="7">
        <v>-331.57473470447997</v>
      </c>
      <c r="C372" s="7">
        <v>-3424.8586400501849</v>
      </c>
      <c r="D372" s="7">
        <f t="shared" si="5"/>
        <v>-3756.4333747546648</v>
      </c>
    </row>
    <row r="373" spans="1:4" x14ac:dyDescent="0.25">
      <c r="A373" s="5" t="s">
        <v>292</v>
      </c>
      <c r="B373" s="7">
        <v>22.129810221698811</v>
      </c>
      <c r="C373" s="7">
        <v>0</v>
      </c>
      <c r="D373" s="7">
        <f t="shared" si="5"/>
        <v>22.129810221698811</v>
      </c>
    </row>
    <row r="374" spans="1:4" x14ac:dyDescent="0.25">
      <c r="A374" s="5" t="s">
        <v>581</v>
      </c>
      <c r="B374" s="7">
        <v>0</v>
      </c>
      <c r="C374" s="7">
        <v>0</v>
      </c>
      <c r="D374" s="7">
        <f t="shared" si="5"/>
        <v>0</v>
      </c>
    </row>
    <row r="375" spans="1:4" x14ac:dyDescent="0.25">
      <c r="A375" s="5" t="s">
        <v>2</v>
      </c>
      <c r="B375" s="7">
        <v>-2467.3097914496002</v>
      </c>
      <c r="C375" s="7">
        <v>38.524414311944739</v>
      </c>
      <c r="D375" s="7">
        <f t="shared" si="5"/>
        <v>-2428.7853771376554</v>
      </c>
    </row>
    <row r="376" spans="1:4" x14ac:dyDescent="0.25">
      <c r="A376" s="5" t="s">
        <v>233</v>
      </c>
      <c r="B376" s="7">
        <v>7.0402537676664565</v>
      </c>
      <c r="C376" s="7">
        <v>0</v>
      </c>
      <c r="D376" s="7">
        <f t="shared" si="5"/>
        <v>7.0402537676664565</v>
      </c>
    </row>
    <row r="377" spans="1:4" x14ac:dyDescent="0.25">
      <c r="A377" s="5" t="s">
        <v>161</v>
      </c>
      <c r="B377" s="7">
        <v>51.195455620105413</v>
      </c>
      <c r="C377" s="7">
        <v>0</v>
      </c>
      <c r="D377" s="7">
        <f t="shared" si="5"/>
        <v>51.195455620105413</v>
      </c>
    </row>
    <row r="378" spans="1:4" x14ac:dyDescent="0.25">
      <c r="A378" s="5" t="s">
        <v>108</v>
      </c>
      <c r="B378" s="7">
        <v>-331.57473470447991</v>
      </c>
      <c r="C378" s="7">
        <v>-165.44836189818875</v>
      </c>
      <c r="D378" s="7">
        <f t="shared" si="5"/>
        <v>-497.02309660266866</v>
      </c>
    </row>
    <row r="379" spans="1:4" x14ac:dyDescent="0.25">
      <c r="A379" s="5" t="s">
        <v>561</v>
      </c>
      <c r="B379" s="7">
        <v>-485.16501092202128</v>
      </c>
      <c r="C379" s="7">
        <v>0</v>
      </c>
      <c r="D379" s="7">
        <f t="shared" si="5"/>
        <v>-485.16501092202128</v>
      </c>
    </row>
    <row r="380" spans="1:4" x14ac:dyDescent="0.25">
      <c r="A380" s="5" t="s">
        <v>162</v>
      </c>
      <c r="B380" s="7">
        <v>-331.57473470447991</v>
      </c>
      <c r="C380" s="7">
        <v>0</v>
      </c>
      <c r="D380" s="7">
        <f t="shared" si="5"/>
        <v>-331.57473470447991</v>
      </c>
    </row>
    <row r="381" spans="1:4" x14ac:dyDescent="0.25">
      <c r="A381" s="5" t="s">
        <v>18</v>
      </c>
      <c r="B381" s="7">
        <v>4.4319252983873447</v>
      </c>
      <c r="C381" s="7">
        <v>-3.1460281848537832</v>
      </c>
      <c r="D381" s="7">
        <f t="shared" si="5"/>
        <v>1.2858971135335615</v>
      </c>
    </row>
    <row r="382" spans="1:4" x14ac:dyDescent="0.25">
      <c r="A382" s="5" t="s">
        <v>562</v>
      </c>
      <c r="B382" s="7">
        <v>-1802.0414691389365</v>
      </c>
      <c r="C382" s="7">
        <v>0</v>
      </c>
      <c r="D382" s="7">
        <f t="shared" si="5"/>
        <v>-1802.0414691389365</v>
      </c>
    </row>
    <row r="383" spans="1:4" x14ac:dyDescent="0.25">
      <c r="A383" s="5" t="s">
        <v>13</v>
      </c>
      <c r="B383" s="7">
        <v>4.4319252983873483</v>
      </c>
      <c r="C383" s="7">
        <v>-1.5724056952471224</v>
      </c>
      <c r="D383" s="7">
        <f t="shared" si="5"/>
        <v>2.8595196031402259</v>
      </c>
    </row>
    <row r="384" spans="1:4" x14ac:dyDescent="0.25">
      <c r="A384" s="5" t="s">
        <v>45</v>
      </c>
      <c r="B384" s="7">
        <v>0</v>
      </c>
      <c r="C384" s="7">
        <v>-0.23158326444392163</v>
      </c>
      <c r="D384" s="7">
        <f t="shared" si="5"/>
        <v>-0.23158326444392163</v>
      </c>
    </row>
    <row r="385" spans="1:4" x14ac:dyDescent="0.25">
      <c r="A385" s="5" t="s">
        <v>79</v>
      </c>
      <c r="B385" s="7">
        <v>-62.961125346097475</v>
      </c>
      <c r="C385" s="7">
        <v>-10.978218099281502</v>
      </c>
      <c r="D385" s="7">
        <f t="shared" si="5"/>
        <v>-73.939343445378981</v>
      </c>
    </row>
    <row r="386" spans="1:4" x14ac:dyDescent="0.25">
      <c r="A386" s="5" t="s">
        <v>120</v>
      </c>
      <c r="B386" s="7">
        <v>0</v>
      </c>
      <c r="C386" s="7">
        <v>-136.85196605283792</v>
      </c>
      <c r="D386" s="7">
        <f t="shared" si="5"/>
        <v>-136.85196605283792</v>
      </c>
    </row>
    <row r="387" spans="1:4" x14ac:dyDescent="0.25">
      <c r="A387" s="5" t="s">
        <v>195</v>
      </c>
      <c r="B387" s="7">
        <v>-331.57473470447997</v>
      </c>
      <c r="C387" s="7">
        <v>0</v>
      </c>
      <c r="D387" s="7">
        <f t="shared" si="5"/>
        <v>-331.57473470447997</v>
      </c>
    </row>
    <row r="388" spans="1:4" x14ac:dyDescent="0.25">
      <c r="A388" s="5" t="s">
        <v>563</v>
      </c>
      <c r="B388" s="7">
        <v>-318.82272146304257</v>
      </c>
      <c r="C388" s="7">
        <v>0</v>
      </c>
      <c r="D388" s="7">
        <f t="shared" si="5"/>
        <v>-318.82272146304257</v>
      </c>
    </row>
    <row r="389" spans="1:4" x14ac:dyDescent="0.25">
      <c r="A389" s="5" t="s">
        <v>88</v>
      </c>
      <c r="B389" s="7">
        <v>-16.261515340219383</v>
      </c>
      <c r="C389" s="7">
        <v>-23.243018730070879</v>
      </c>
      <c r="D389" s="7">
        <f t="shared" si="5"/>
        <v>-39.504534070290262</v>
      </c>
    </row>
    <row r="390" spans="1:4" x14ac:dyDescent="0.25">
      <c r="A390" s="5" t="s">
        <v>397</v>
      </c>
      <c r="B390" s="7">
        <v>4.495845614227326</v>
      </c>
      <c r="C390" s="7">
        <v>0</v>
      </c>
      <c r="D390" s="7">
        <f t="shared" si="5"/>
        <v>4.495845614227326</v>
      </c>
    </row>
    <row r="391" spans="1:4" x14ac:dyDescent="0.25">
      <c r="A391" s="5" t="s">
        <v>564</v>
      </c>
      <c r="B391" s="7">
        <v>-388.13200873761696</v>
      </c>
      <c r="C391" s="7">
        <v>0</v>
      </c>
      <c r="D391" s="7">
        <f t="shared" si="5"/>
        <v>-388.13200873761696</v>
      </c>
    </row>
    <row r="392" spans="1:4" x14ac:dyDescent="0.25">
      <c r="A392" s="5" t="s">
        <v>67</v>
      </c>
      <c r="B392" s="7">
        <v>-45.327160738625992</v>
      </c>
      <c r="C392" s="7">
        <v>-3.1312547102181867</v>
      </c>
      <c r="D392" s="7">
        <f t="shared" si="5"/>
        <v>-48.458415448844178</v>
      </c>
    </row>
    <row r="393" spans="1:4" x14ac:dyDescent="0.25">
      <c r="A393" s="5" t="s">
        <v>196</v>
      </c>
      <c r="B393" s="7">
        <v>-331.57473470447991</v>
      </c>
      <c r="C393" s="7">
        <v>0</v>
      </c>
      <c r="D393" s="7">
        <f t="shared" si="5"/>
        <v>-331.57473470447991</v>
      </c>
    </row>
    <row r="394" spans="1:4" x14ac:dyDescent="0.25">
      <c r="A394" s="5" t="s">
        <v>253</v>
      </c>
      <c r="B394" s="7">
        <v>74.433304412151273</v>
      </c>
      <c r="C394" s="7">
        <v>0</v>
      </c>
      <c r="D394" s="7">
        <f t="shared" si="5"/>
        <v>74.433304412151273</v>
      </c>
    </row>
    <row r="395" spans="1:4" x14ac:dyDescent="0.25">
      <c r="A395" s="5" t="s">
        <v>498</v>
      </c>
      <c r="B395" s="7">
        <v>-554.47429819659567</v>
      </c>
      <c r="C395" s="7">
        <v>0</v>
      </c>
      <c r="D395" s="7">
        <f t="shared" si="5"/>
        <v>-554.47429819659567</v>
      </c>
    </row>
    <row r="396" spans="1:4" x14ac:dyDescent="0.25">
      <c r="A396" s="5" t="s">
        <v>46</v>
      </c>
      <c r="B396" s="7">
        <v>0</v>
      </c>
      <c r="C396" s="7">
        <v>-0.34470091562961042</v>
      </c>
      <c r="D396" s="7">
        <f t="shared" ref="D396:D420" si="6">SUM(B396:C396)</f>
        <v>-0.34470091562961042</v>
      </c>
    </row>
    <row r="397" spans="1:4" x14ac:dyDescent="0.25">
      <c r="A397" s="5" t="s">
        <v>199</v>
      </c>
      <c r="B397" s="7">
        <v>-331.57473470447991</v>
      </c>
      <c r="C397" s="7">
        <v>0</v>
      </c>
      <c r="D397" s="7">
        <f t="shared" si="6"/>
        <v>-331.57473470447991</v>
      </c>
    </row>
    <row r="398" spans="1:4" x14ac:dyDescent="0.25">
      <c r="A398" s="5" t="s">
        <v>275</v>
      </c>
      <c r="B398" s="7">
        <v>2.5444081534391305</v>
      </c>
      <c r="C398" s="7">
        <v>57.968773682811559</v>
      </c>
      <c r="D398" s="7">
        <f t="shared" si="6"/>
        <v>60.513181836250688</v>
      </c>
    </row>
    <row r="399" spans="1:4" x14ac:dyDescent="0.25">
      <c r="A399" s="5" t="s">
        <v>345</v>
      </c>
      <c r="B399" s="7">
        <v>4.495845614227326</v>
      </c>
      <c r="C399" s="7">
        <v>0</v>
      </c>
      <c r="D399" s="7">
        <f t="shared" si="6"/>
        <v>4.495845614227326</v>
      </c>
    </row>
    <row r="400" spans="1:4" x14ac:dyDescent="0.25">
      <c r="A400" s="5" t="s">
        <v>221</v>
      </c>
      <c r="B400" s="7">
        <v>-331.57473470447991</v>
      </c>
      <c r="C400" s="7">
        <v>0</v>
      </c>
      <c r="D400" s="7">
        <f t="shared" si="6"/>
        <v>-331.57473470447991</v>
      </c>
    </row>
    <row r="401" spans="1:4" x14ac:dyDescent="0.25">
      <c r="A401" s="5" t="s">
        <v>565</v>
      </c>
      <c r="B401" s="7">
        <v>-291.09900655321275</v>
      </c>
      <c r="C401" s="7">
        <v>0</v>
      </c>
      <c r="D401" s="7">
        <f t="shared" si="6"/>
        <v>-291.09900655321275</v>
      </c>
    </row>
    <row r="402" spans="1:4" x14ac:dyDescent="0.25">
      <c r="A402" s="5" t="s">
        <v>128</v>
      </c>
      <c r="B402" s="7">
        <v>-331.57473470447991</v>
      </c>
      <c r="C402" s="7">
        <v>-565.55737956680503</v>
      </c>
      <c r="D402" s="7">
        <f t="shared" si="6"/>
        <v>-897.13211427128499</v>
      </c>
    </row>
    <row r="403" spans="1:4" x14ac:dyDescent="0.25">
      <c r="A403" s="5" t="s">
        <v>339</v>
      </c>
      <c r="B403" s="7">
        <v>51.195455620105413</v>
      </c>
      <c r="C403" s="7">
        <v>0</v>
      </c>
      <c r="D403" s="7">
        <f t="shared" si="6"/>
        <v>51.195455620105413</v>
      </c>
    </row>
    <row r="404" spans="1:4" x14ac:dyDescent="0.25">
      <c r="A404" s="5" t="s">
        <v>220</v>
      </c>
      <c r="B404" s="7">
        <v>-331.57473470447991</v>
      </c>
      <c r="C404" s="7">
        <v>0</v>
      </c>
      <c r="D404" s="7">
        <f t="shared" si="6"/>
        <v>-331.57473470447991</v>
      </c>
    </row>
    <row r="405" spans="1:4" x14ac:dyDescent="0.25">
      <c r="A405" s="5" t="s">
        <v>281</v>
      </c>
      <c r="B405" s="7">
        <v>2.5444081534391305</v>
      </c>
      <c r="C405" s="7">
        <v>190.89211228769682</v>
      </c>
      <c r="D405" s="7">
        <f t="shared" si="6"/>
        <v>193.43652044113594</v>
      </c>
    </row>
    <row r="406" spans="1:4" x14ac:dyDescent="0.25">
      <c r="A406" s="5" t="s">
        <v>266</v>
      </c>
      <c r="B406" s="7">
        <v>51.195455620105413</v>
      </c>
      <c r="C406" s="7">
        <v>0</v>
      </c>
      <c r="D406" s="7">
        <f t="shared" si="6"/>
        <v>51.195455620105413</v>
      </c>
    </row>
    <row r="407" spans="1:4" x14ac:dyDescent="0.25">
      <c r="A407" s="5" t="s">
        <v>214</v>
      </c>
      <c r="B407" s="7">
        <v>-331.57473470447991</v>
      </c>
      <c r="C407" s="7">
        <v>0</v>
      </c>
      <c r="D407" s="7">
        <f t="shared" si="6"/>
        <v>-331.57473470447991</v>
      </c>
    </row>
    <row r="408" spans="1:4" x14ac:dyDescent="0.25">
      <c r="A408" s="5" t="s">
        <v>47</v>
      </c>
      <c r="B408" s="7">
        <v>0</v>
      </c>
      <c r="C408" s="7">
        <v>-0.23158326444392163</v>
      </c>
      <c r="D408" s="7">
        <f t="shared" si="6"/>
        <v>-0.23158326444392163</v>
      </c>
    </row>
    <row r="409" spans="1:4" x14ac:dyDescent="0.25">
      <c r="A409" s="5" t="s">
        <v>48</v>
      </c>
      <c r="B409" s="7">
        <v>0</v>
      </c>
      <c r="C409" s="7">
        <v>-0.23158326444392163</v>
      </c>
      <c r="D409" s="7">
        <f t="shared" si="6"/>
        <v>-0.23158326444392163</v>
      </c>
    </row>
    <row r="410" spans="1:4" x14ac:dyDescent="0.25">
      <c r="A410" s="5" t="s">
        <v>282</v>
      </c>
      <c r="B410" s="7">
        <v>2.5444081534391305</v>
      </c>
      <c r="C410" s="7">
        <v>1.6130624519676071</v>
      </c>
      <c r="D410" s="7">
        <f t="shared" si="6"/>
        <v>4.1574706054067381</v>
      </c>
    </row>
    <row r="411" spans="1:4" x14ac:dyDescent="0.25">
      <c r="A411" s="5" t="s">
        <v>226</v>
      </c>
      <c r="B411" s="7">
        <v>-331.57473470447991</v>
      </c>
      <c r="C411" s="7">
        <v>0</v>
      </c>
      <c r="D411" s="7">
        <f t="shared" si="6"/>
        <v>-331.57473470447991</v>
      </c>
    </row>
    <row r="412" spans="1:4" x14ac:dyDescent="0.25">
      <c r="A412" s="5" t="s">
        <v>566</v>
      </c>
      <c r="B412" s="7">
        <v>-471.30315346710626</v>
      </c>
      <c r="C412" s="7">
        <v>0</v>
      </c>
      <c r="D412" s="7">
        <f t="shared" si="6"/>
        <v>-471.30315346710626</v>
      </c>
    </row>
    <row r="413" spans="1:4" x14ac:dyDescent="0.25">
      <c r="A413" s="5" t="s">
        <v>567</v>
      </c>
      <c r="B413" s="7">
        <v>-277.23714909829783</v>
      </c>
      <c r="C413" s="7">
        <v>0</v>
      </c>
      <c r="D413" s="7">
        <f t="shared" si="6"/>
        <v>-277.23714909829783</v>
      </c>
    </row>
    <row r="414" spans="1:4" x14ac:dyDescent="0.25">
      <c r="A414" s="5" t="s">
        <v>340</v>
      </c>
      <c r="B414" s="7">
        <v>-350.79841057242641</v>
      </c>
      <c r="C414" s="7">
        <v>0</v>
      </c>
      <c r="D414" s="7">
        <f t="shared" si="6"/>
        <v>-350.79841057242641</v>
      </c>
    </row>
    <row r="415" spans="1:4" x14ac:dyDescent="0.25">
      <c r="A415" s="5" t="s">
        <v>197</v>
      </c>
      <c r="B415" s="7">
        <v>-331.57473470447991</v>
      </c>
      <c r="C415" s="7">
        <v>0</v>
      </c>
      <c r="D415" s="7">
        <f t="shared" si="6"/>
        <v>-331.57473470447991</v>
      </c>
    </row>
    <row r="416" spans="1:4" x14ac:dyDescent="0.25">
      <c r="A416" s="5" t="s">
        <v>66</v>
      </c>
      <c r="B416" s="7">
        <v>-16.261515340219383</v>
      </c>
      <c r="C416" s="7">
        <v>1.096456067326506</v>
      </c>
      <c r="D416" s="7">
        <f t="shared" si="6"/>
        <v>-15.165059272892876</v>
      </c>
    </row>
    <row r="417" spans="1:4" x14ac:dyDescent="0.25">
      <c r="A417" s="5" t="s">
        <v>92</v>
      </c>
      <c r="B417" s="7">
        <v>-45.327160738625992</v>
      </c>
      <c r="C417" s="7">
        <v>-45.844575352577351</v>
      </c>
      <c r="D417" s="7">
        <f t="shared" si="6"/>
        <v>-91.171736091203343</v>
      </c>
    </row>
    <row r="418" spans="1:4" x14ac:dyDescent="0.25">
      <c r="A418" s="5" t="s">
        <v>95</v>
      </c>
      <c r="B418" s="7">
        <v>-599.80145893522172</v>
      </c>
      <c r="C418" s="7">
        <v>-27.858620385680155</v>
      </c>
      <c r="D418" s="7">
        <f t="shared" si="6"/>
        <v>-627.6600793209019</v>
      </c>
    </row>
    <row r="419" spans="1:4" x14ac:dyDescent="0.25">
      <c r="A419" s="5" t="s">
        <v>317</v>
      </c>
      <c r="B419" s="7">
        <v>51.195455620105413</v>
      </c>
      <c r="C419" s="7">
        <v>0</v>
      </c>
      <c r="D419" s="7">
        <f t="shared" si="6"/>
        <v>51.195455620105413</v>
      </c>
    </row>
    <row r="420" spans="1:4" x14ac:dyDescent="0.25">
      <c r="A420" s="5" t="s">
        <v>578</v>
      </c>
      <c r="B420" s="7">
        <v>0</v>
      </c>
      <c r="C420" s="7">
        <v>9.3031083577194735</v>
      </c>
      <c r="D420" s="7">
        <f t="shared" si="6"/>
        <v>9.3031083577194735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589</v>
      </c>
    </row>
    <row r="6" spans="1:8" x14ac:dyDescent="0.25">
      <c r="A6" s="1" t="s">
        <v>495</v>
      </c>
    </row>
    <row r="8" spans="1:8" ht="13" x14ac:dyDescent="0.3">
      <c r="A8" s="4" t="s">
        <v>1</v>
      </c>
      <c r="B8" s="6" t="s">
        <v>625</v>
      </c>
    </row>
    <row r="9" spans="1:8" x14ac:dyDescent="0.25">
      <c r="A9" s="9" t="s">
        <v>233</v>
      </c>
      <c r="B9" s="20">
        <v>785421.95432064787</v>
      </c>
    </row>
    <row r="10" spans="1:8" x14ac:dyDescent="0.25">
      <c r="A10" s="5" t="s">
        <v>56</v>
      </c>
      <c r="B10" s="25">
        <v>-1445.6327894790109</v>
      </c>
    </row>
    <row r="11" spans="1:8" x14ac:dyDescent="0.25">
      <c r="A11" s="5" t="s">
        <v>164</v>
      </c>
      <c r="B11" s="25">
        <v>-3017.5049804762175</v>
      </c>
    </row>
    <row r="12" spans="1:8" x14ac:dyDescent="0.25">
      <c r="A12" s="5" t="s">
        <v>165</v>
      </c>
      <c r="B12" s="25">
        <v>-5006.0264555173335</v>
      </c>
    </row>
    <row r="13" spans="1:8" x14ac:dyDescent="0.25">
      <c r="A13" s="5" t="s">
        <v>308</v>
      </c>
      <c r="B13" s="25">
        <v>-55.47564977858783</v>
      </c>
    </row>
    <row r="14" spans="1:8" x14ac:dyDescent="0.25">
      <c r="A14" s="5" t="s">
        <v>309</v>
      </c>
      <c r="B14" s="25">
        <v>-895.41442529197116</v>
      </c>
    </row>
    <row r="15" spans="1:8" x14ac:dyDescent="0.25">
      <c r="A15" s="5" t="s">
        <v>166</v>
      </c>
      <c r="B15" s="25">
        <v>-6980.2707810305619</v>
      </c>
    </row>
    <row r="16" spans="1:8" x14ac:dyDescent="0.25">
      <c r="A16" s="5" t="s">
        <v>254</v>
      </c>
      <c r="B16" s="25">
        <v>-2327.027680289837</v>
      </c>
    </row>
    <row r="17" spans="1:2" x14ac:dyDescent="0.25">
      <c r="A17" s="5" t="s">
        <v>323</v>
      </c>
      <c r="B17" s="25">
        <v>-297.07222262040546</v>
      </c>
    </row>
    <row r="18" spans="1:2" x14ac:dyDescent="0.25">
      <c r="A18" s="5" t="s">
        <v>143</v>
      </c>
      <c r="B18" s="25">
        <v>-4890.8804305441954</v>
      </c>
    </row>
    <row r="19" spans="1:2" x14ac:dyDescent="0.25">
      <c r="A19" s="5" t="s">
        <v>163</v>
      </c>
      <c r="B19" s="25">
        <v>-6980.2707810305619</v>
      </c>
    </row>
    <row r="20" spans="1:2" x14ac:dyDescent="0.25">
      <c r="A20" s="5" t="s">
        <v>299</v>
      </c>
      <c r="B20" s="25">
        <v>-1079.1140931586478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-3245.6106568804121</v>
      </c>
    </row>
    <row r="23" spans="1:2" x14ac:dyDescent="0.25">
      <c r="A23" s="5" t="s">
        <v>103</v>
      </c>
      <c r="B23" s="25">
        <v>-4923.5101069989014</v>
      </c>
    </row>
    <row r="24" spans="1:2" x14ac:dyDescent="0.25">
      <c r="A24" s="5" t="s">
        <v>138</v>
      </c>
      <c r="B24" s="25">
        <v>-6980.2707810305619</v>
      </c>
    </row>
    <row r="25" spans="1:2" x14ac:dyDescent="0.25">
      <c r="A25" s="5" t="s">
        <v>218</v>
      </c>
      <c r="B25" s="25">
        <v>-5340.1740964250766</v>
      </c>
    </row>
    <row r="26" spans="1:2" x14ac:dyDescent="0.25">
      <c r="A26" s="5" t="s">
        <v>167</v>
      </c>
      <c r="B26" s="25">
        <v>-6560.2883945137246</v>
      </c>
    </row>
    <row r="27" spans="1:2" x14ac:dyDescent="0.25">
      <c r="A27" s="5" t="s">
        <v>89</v>
      </c>
      <c r="B27" s="25">
        <v>-593.83122092386054</v>
      </c>
    </row>
    <row r="28" spans="1:2" x14ac:dyDescent="0.25">
      <c r="A28" s="5" t="s">
        <v>96</v>
      </c>
      <c r="B28" s="25">
        <v>-6864.2607810305617</v>
      </c>
    </row>
    <row r="29" spans="1:2" x14ac:dyDescent="0.25">
      <c r="A29" s="5" t="s">
        <v>229</v>
      </c>
      <c r="B29" s="25">
        <v>-4125.0269113942804</v>
      </c>
    </row>
    <row r="30" spans="1:2" x14ac:dyDescent="0.25">
      <c r="A30" s="5" t="s">
        <v>144</v>
      </c>
      <c r="B30" s="25">
        <v>-6242.88485880593</v>
      </c>
    </row>
    <row r="31" spans="1:2" x14ac:dyDescent="0.25">
      <c r="A31" s="5" t="s">
        <v>269</v>
      </c>
      <c r="B31" s="25">
        <v>-95.926061999412738</v>
      </c>
    </row>
    <row r="32" spans="1:2" x14ac:dyDescent="0.25">
      <c r="A32" s="5" t="s">
        <v>78</v>
      </c>
      <c r="B32" s="25">
        <v>-657.34620680484215</v>
      </c>
    </row>
    <row r="33" spans="1:2" x14ac:dyDescent="0.25">
      <c r="A33" s="5" t="s">
        <v>347</v>
      </c>
      <c r="B33" s="25">
        <v>-297.07222262040546</v>
      </c>
    </row>
    <row r="34" spans="1:2" x14ac:dyDescent="0.25">
      <c r="A34" s="5" t="s">
        <v>206</v>
      </c>
      <c r="B34" s="25">
        <v>-2495.941614168571</v>
      </c>
    </row>
    <row r="35" spans="1:2" x14ac:dyDescent="0.25">
      <c r="A35" s="5" t="s">
        <v>205</v>
      </c>
      <c r="B35" s="25">
        <v>-419.73646901337258</v>
      </c>
    </row>
    <row r="36" spans="1:2" x14ac:dyDescent="0.25">
      <c r="A36" s="5" t="s">
        <v>168</v>
      </c>
      <c r="B36" s="25">
        <v>-6980.2707810305619</v>
      </c>
    </row>
    <row r="37" spans="1:2" x14ac:dyDescent="0.25">
      <c r="A37" s="5" t="s">
        <v>169</v>
      </c>
      <c r="B37" s="25">
        <v>-5341.6284515143943</v>
      </c>
    </row>
    <row r="38" spans="1:2" x14ac:dyDescent="0.25">
      <c r="A38" s="5" t="s">
        <v>348</v>
      </c>
      <c r="B38" s="25">
        <v>-426.87036023184862</v>
      </c>
    </row>
    <row r="39" spans="1:2" x14ac:dyDescent="0.25">
      <c r="A39" s="5" t="s">
        <v>201</v>
      </c>
      <c r="B39" s="25">
        <v>-4165.705582493847</v>
      </c>
    </row>
    <row r="40" spans="1:2" x14ac:dyDescent="0.25">
      <c r="A40" s="5" t="s">
        <v>97</v>
      </c>
      <c r="B40" s="25">
        <v>-1558.8305016077904</v>
      </c>
    </row>
    <row r="41" spans="1:2" x14ac:dyDescent="0.25">
      <c r="A41" s="5" t="s">
        <v>235</v>
      </c>
      <c r="B41" s="25">
        <v>-1791.3098081845612</v>
      </c>
    </row>
    <row r="42" spans="1:2" x14ac:dyDescent="0.25">
      <c r="A42" s="5" t="s">
        <v>255</v>
      </c>
      <c r="B42" s="25">
        <v>-2431.9657024807511</v>
      </c>
    </row>
    <row r="43" spans="1:2" x14ac:dyDescent="0.25">
      <c r="A43" s="5" t="s">
        <v>14</v>
      </c>
      <c r="B43" s="25">
        <v>-2825.6521822318873</v>
      </c>
    </row>
    <row r="44" spans="1:2" x14ac:dyDescent="0.25">
      <c r="A44" s="5" t="s">
        <v>293</v>
      </c>
      <c r="B44" s="25">
        <v>-55.47564977858783</v>
      </c>
    </row>
    <row r="45" spans="1:2" x14ac:dyDescent="0.25">
      <c r="A45" s="5" t="s">
        <v>294</v>
      </c>
      <c r="B45" s="25">
        <v>-173.57651784376463</v>
      </c>
    </row>
    <row r="46" spans="1:2" x14ac:dyDescent="0.25">
      <c r="A46" s="5" t="s">
        <v>332</v>
      </c>
      <c r="B46" s="25">
        <v>-1387.6105650923184</v>
      </c>
    </row>
    <row r="47" spans="1:2" x14ac:dyDescent="0.25">
      <c r="A47" s="5" t="s">
        <v>72</v>
      </c>
      <c r="B47" s="25">
        <v>-4210.0456342102489</v>
      </c>
    </row>
    <row r="48" spans="1:2" x14ac:dyDescent="0.25">
      <c r="A48" s="5" t="s">
        <v>74</v>
      </c>
      <c r="B48" s="25">
        <v>-535.26317748790905</v>
      </c>
    </row>
    <row r="49" spans="1:2" x14ac:dyDescent="0.25">
      <c r="A49" s="5" t="s">
        <v>170</v>
      </c>
      <c r="B49" s="25">
        <v>-3271.3764494009606</v>
      </c>
    </row>
    <row r="50" spans="1:2" x14ac:dyDescent="0.25">
      <c r="A50" s="5" t="s">
        <v>324</v>
      </c>
      <c r="B50" s="25">
        <v>-426.87036023184862</v>
      </c>
    </row>
    <row r="51" spans="1:2" x14ac:dyDescent="0.25">
      <c r="A51" s="5" t="s">
        <v>320</v>
      </c>
      <c r="B51" s="25">
        <v>-583.66736737712984</v>
      </c>
    </row>
    <row r="52" spans="1:2" x14ac:dyDescent="0.25">
      <c r="A52" s="5" t="s">
        <v>93</v>
      </c>
      <c r="B52" s="25">
        <v>-1935.772677553394</v>
      </c>
    </row>
    <row r="53" spans="1:2" x14ac:dyDescent="0.25">
      <c r="A53" s="5" t="s">
        <v>57</v>
      </c>
      <c r="B53" s="25">
        <v>-636.85429816088049</v>
      </c>
    </row>
    <row r="54" spans="1:2" x14ac:dyDescent="0.25">
      <c r="A54" s="5" t="s">
        <v>171</v>
      </c>
      <c r="B54" s="25">
        <v>-6980.2707810305619</v>
      </c>
    </row>
    <row r="55" spans="1:2" x14ac:dyDescent="0.25">
      <c r="A55" s="5" t="s">
        <v>49</v>
      </c>
      <c r="B55" s="25">
        <v>-3485.3264355433835</v>
      </c>
    </row>
    <row r="56" spans="1:2" x14ac:dyDescent="0.25">
      <c r="A56" s="5" t="s">
        <v>273</v>
      </c>
      <c r="B56" s="25">
        <v>-65.391124657246294</v>
      </c>
    </row>
    <row r="57" spans="1:2" x14ac:dyDescent="0.25">
      <c r="A57" s="5" t="s">
        <v>236</v>
      </c>
      <c r="B57" s="25">
        <v>-2886.3687306027355</v>
      </c>
    </row>
    <row r="58" spans="1:2" x14ac:dyDescent="0.25">
      <c r="A58" s="5" t="s">
        <v>119</v>
      </c>
      <c r="B58" s="25">
        <v>-4890.8804305441954</v>
      </c>
    </row>
    <row r="59" spans="1:2" x14ac:dyDescent="0.25">
      <c r="A59" s="5" t="s">
        <v>333</v>
      </c>
      <c r="B59" s="25">
        <v>-1430.3935883056608</v>
      </c>
    </row>
    <row r="60" spans="1:2" x14ac:dyDescent="0.25">
      <c r="A60" s="5" t="s">
        <v>98</v>
      </c>
      <c r="B60" s="25">
        <v>-657.34620680484215</v>
      </c>
    </row>
    <row r="61" spans="1:2" x14ac:dyDescent="0.25">
      <c r="A61" s="5" t="s">
        <v>319</v>
      </c>
      <c r="B61" s="25">
        <v>-55.47564977858783</v>
      </c>
    </row>
    <row r="62" spans="1:2" x14ac:dyDescent="0.25">
      <c r="A62" s="5" t="s">
        <v>172</v>
      </c>
      <c r="B62" s="25">
        <v>-3643.8947224386761</v>
      </c>
    </row>
    <row r="63" spans="1:2" x14ac:dyDescent="0.25">
      <c r="A63" s="5" t="s">
        <v>310</v>
      </c>
      <c r="B63" s="25">
        <v>-55.47564977858783</v>
      </c>
    </row>
    <row r="64" spans="1:2" x14ac:dyDescent="0.25">
      <c r="A64" s="5" t="s">
        <v>100</v>
      </c>
      <c r="B64" s="25">
        <v>-568.78470971655929</v>
      </c>
    </row>
    <row r="65" spans="1:2" x14ac:dyDescent="0.25">
      <c r="A65" s="5" t="s">
        <v>380</v>
      </c>
      <c r="B65" s="25">
        <v>0</v>
      </c>
    </row>
    <row r="66" spans="1:2" x14ac:dyDescent="0.25">
      <c r="A66" s="5" t="s">
        <v>210</v>
      </c>
      <c r="B66" s="25">
        <v>-101.12804698132159</v>
      </c>
    </row>
    <row r="67" spans="1:2" x14ac:dyDescent="0.25">
      <c r="A67" s="5" t="s">
        <v>277</v>
      </c>
      <c r="B67" s="25">
        <v>-80.986978208855049</v>
      </c>
    </row>
    <row r="68" spans="1:2" x14ac:dyDescent="0.25">
      <c r="A68" s="5" t="s">
        <v>75</v>
      </c>
      <c r="B68" s="25">
        <v>-850.17066420614344</v>
      </c>
    </row>
    <row r="69" spans="1:2" x14ac:dyDescent="0.25">
      <c r="A69" s="5" t="s">
        <v>109</v>
      </c>
      <c r="B69" s="25">
        <v>-6980.2707810305619</v>
      </c>
    </row>
    <row r="70" spans="1:2" x14ac:dyDescent="0.25">
      <c r="A70" s="5" t="s">
        <v>207</v>
      </c>
      <c r="B70" s="25">
        <v>-239.41711827926846</v>
      </c>
    </row>
    <row r="71" spans="1:2" x14ac:dyDescent="0.25">
      <c r="A71" s="5" t="s">
        <v>145</v>
      </c>
      <c r="B71" s="25">
        <v>-3365.4993082667461</v>
      </c>
    </row>
    <row r="72" spans="1:2" x14ac:dyDescent="0.25">
      <c r="A72" s="5" t="s">
        <v>224</v>
      </c>
      <c r="B72" s="25">
        <v>-4859.8054268141186</v>
      </c>
    </row>
    <row r="73" spans="1:2" x14ac:dyDescent="0.25">
      <c r="A73" s="5" t="s">
        <v>139</v>
      </c>
      <c r="B73" s="25">
        <v>-6980.2707810305619</v>
      </c>
    </row>
    <row r="74" spans="1:2" x14ac:dyDescent="0.25">
      <c r="A74" s="5" t="s">
        <v>256</v>
      </c>
      <c r="B74" s="25">
        <v>-1872.0954786975817</v>
      </c>
    </row>
    <row r="75" spans="1:2" x14ac:dyDescent="0.25">
      <c r="A75" s="5" t="s">
        <v>216</v>
      </c>
      <c r="B75" s="25">
        <v>-5006.0264555173335</v>
      </c>
    </row>
    <row r="76" spans="1:2" x14ac:dyDescent="0.25">
      <c r="A76" s="5" t="s">
        <v>146</v>
      </c>
      <c r="B76" s="25">
        <v>-6732.5807810305623</v>
      </c>
    </row>
    <row r="77" spans="1:2" x14ac:dyDescent="0.25">
      <c r="A77" s="5" t="s">
        <v>173</v>
      </c>
      <c r="B77" s="25">
        <v>-6980.2707810305619</v>
      </c>
    </row>
    <row r="78" spans="1:2" x14ac:dyDescent="0.25">
      <c r="A78" s="5" t="s">
        <v>334</v>
      </c>
      <c r="B78" s="25">
        <v>-426.87036023184862</v>
      </c>
    </row>
    <row r="79" spans="1:2" x14ac:dyDescent="0.25">
      <c r="A79" s="5" t="s">
        <v>174</v>
      </c>
      <c r="B79" s="25">
        <v>-6375.6261193123892</v>
      </c>
    </row>
    <row r="80" spans="1:2" x14ac:dyDescent="0.25">
      <c r="A80" s="5" t="s">
        <v>87</v>
      </c>
      <c r="B80" s="25">
        <v>-1077.4220618501513</v>
      </c>
    </row>
    <row r="81" spans="1:2" x14ac:dyDescent="0.25">
      <c r="A81" s="5" t="s">
        <v>147</v>
      </c>
      <c r="B81" s="25">
        <v>-5723.685439122215</v>
      </c>
    </row>
    <row r="82" spans="1:2" x14ac:dyDescent="0.25">
      <c r="A82" s="5" t="s">
        <v>215</v>
      </c>
      <c r="B82" s="25">
        <v>-5523.8737642917531</v>
      </c>
    </row>
    <row r="83" spans="1:2" x14ac:dyDescent="0.25">
      <c r="A83" s="5" t="s">
        <v>359</v>
      </c>
      <c r="B83" s="25">
        <v>-969.10002335650722</v>
      </c>
    </row>
    <row r="84" spans="1:2" x14ac:dyDescent="0.25">
      <c r="A84" s="5" t="s">
        <v>175</v>
      </c>
      <c r="B84" s="25">
        <v>-6980.2707810305619</v>
      </c>
    </row>
    <row r="85" spans="1:2" x14ac:dyDescent="0.25">
      <c r="A85" s="5" t="s">
        <v>64</v>
      </c>
      <c r="B85" s="25">
        <v>-6979.6607810305622</v>
      </c>
    </row>
    <row r="86" spans="1:2" x14ac:dyDescent="0.25">
      <c r="A86" s="5" t="s">
        <v>94</v>
      </c>
      <c r="B86" s="25">
        <v>-4518.2382859170348</v>
      </c>
    </row>
    <row r="87" spans="1:2" x14ac:dyDescent="0.25">
      <c r="A87" s="5" t="s">
        <v>311</v>
      </c>
      <c r="B87" s="25">
        <v>-356.53340575154817</v>
      </c>
    </row>
    <row r="88" spans="1:2" x14ac:dyDescent="0.25">
      <c r="A88" s="5" t="s">
        <v>176</v>
      </c>
      <c r="B88" s="25">
        <v>-6980.2707810305619</v>
      </c>
    </row>
    <row r="89" spans="1:2" x14ac:dyDescent="0.25">
      <c r="A89" s="5" t="s">
        <v>127</v>
      </c>
      <c r="B89" s="25">
        <v>-1040.9274226713462</v>
      </c>
    </row>
    <row r="90" spans="1:2" x14ac:dyDescent="0.25">
      <c r="A90" s="5" t="s">
        <v>177</v>
      </c>
      <c r="B90" s="25">
        <v>-6980.2707810305619</v>
      </c>
    </row>
    <row r="91" spans="1:2" x14ac:dyDescent="0.25">
      <c r="A91" s="5" t="s">
        <v>148</v>
      </c>
      <c r="B91" s="25">
        <v>-6980.2707810305619</v>
      </c>
    </row>
    <row r="92" spans="1:2" x14ac:dyDescent="0.25">
      <c r="A92" s="5" t="s">
        <v>149</v>
      </c>
      <c r="B92" s="25">
        <v>0</v>
      </c>
    </row>
    <row r="93" spans="1:2" x14ac:dyDescent="0.25">
      <c r="A93" s="5" t="s">
        <v>60</v>
      </c>
      <c r="B93" s="25">
        <v>-4251.525800832087</v>
      </c>
    </row>
    <row r="94" spans="1:2" x14ac:dyDescent="0.25">
      <c r="A94" s="5" t="s">
        <v>178</v>
      </c>
      <c r="B94" s="25">
        <v>-2988.141716380479</v>
      </c>
    </row>
    <row r="95" spans="1:2" x14ac:dyDescent="0.25">
      <c r="A95" s="5" t="s">
        <v>249</v>
      </c>
      <c r="B95" s="25">
        <v>-2432.0278697552271</v>
      </c>
    </row>
    <row r="96" spans="1:2" x14ac:dyDescent="0.25">
      <c r="A96" s="5" t="s">
        <v>90</v>
      </c>
      <c r="B96" s="25">
        <v>-1201.7108988840882</v>
      </c>
    </row>
    <row r="97" spans="1:2" x14ac:dyDescent="0.25">
      <c r="A97" s="5" t="s">
        <v>423</v>
      </c>
      <c r="B97" s="25">
        <v>0</v>
      </c>
    </row>
    <row r="98" spans="1:2" x14ac:dyDescent="0.25">
      <c r="A98" s="5" t="s">
        <v>364</v>
      </c>
      <c r="B98" s="25">
        <v>-1075.179253790672</v>
      </c>
    </row>
    <row r="99" spans="1:2" x14ac:dyDescent="0.25">
      <c r="A99" s="5" t="s">
        <v>62</v>
      </c>
      <c r="B99" s="25">
        <v>-4030.8319091402295</v>
      </c>
    </row>
    <row r="100" spans="1:2" x14ac:dyDescent="0.25">
      <c r="A100" s="5" t="s">
        <v>257</v>
      </c>
      <c r="B100" s="25">
        <v>-1497.0615893262679</v>
      </c>
    </row>
    <row r="101" spans="1:2" x14ac:dyDescent="0.25">
      <c r="A101" s="5" t="s">
        <v>272</v>
      </c>
      <c r="B101" s="25">
        <v>-65.391124657246294</v>
      </c>
    </row>
    <row r="102" spans="1:2" x14ac:dyDescent="0.25">
      <c r="A102" s="5" t="s">
        <v>150</v>
      </c>
      <c r="B102" s="25">
        <v>-1855.4963201904393</v>
      </c>
    </row>
    <row r="103" spans="1:2" x14ac:dyDescent="0.25">
      <c r="A103" s="5" t="s">
        <v>70</v>
      </c>
      <c r="B103" s="25">
        <v>-657.34620680484215</v>
      </c>
    </row>
    <row r="104" spans="1:2" x14ac:dyDescent="0.25">
      <c r="A104" s="5" t="s">
        <v>151</v>
      </c>
      <c r="B104" s="25">
        <v>-4890.8804305441954</v>
      </c>
    </row>
    <row r="105" spans="1:2" x14ac:dyDescent="0.25">
      <c r="A105" s="5" t="s">
        <v>312</v>
      </c>
      <c r="B105" s="25">
        <v>-965.66808976489574</v>
      </c>
    </row>
    <row r="106" spans="1:2" x14ac:dyDescent="0.25">
      <c r="A106" s="5" t="s">
        <v>179</v>
      </c>
      <c r="B106" s="25">
        <v>-7025.2492772970827</v>
      </c>
    </row>
    <row r="107" spans="1:2" x14ac:dyDescent="0.25">
      <c r="A107" s="5" t="s">
        <v>208</v>
      </c>
      <c r="B107" s="25">
        <v>-547.26490197616499</v>
      </c>
    </row>
    <row r="108" spans="1:2" x14ac:dyDescent="0.25">
      <c r="A108" s="5" t="s">
        <v>180</v>
      </c>
      <c r="B108" s="25">
        <v>-4737.3697429871936</v>
      </c>
    </row>
    <row r="109" spans="1:2" x14ac:dyDescent="0.25">
      <c r="A109" s="5" t="s">
        <v>101</v>
      </c>
      <c r="B109" s="25">
        <v>-6214.3207810305621</v>
      </c>
    </row>
    <row r="110" spans="1:2" x14ac:dyDescent="0.25">
      <c r="A110" s="5" t="s">
        <v>121</v>
      </c>
      <c r="B110" s="25">
        <v>-657.34620680484215</v>
      </c>
    </row>
    <row r="111" spans="1:2" x14ac:dyDescent="0.25">
      <c r="A111" s="5" t="s">
        <v>276</v>
      </c>
      <c r="B111" s="25">
        <v>-126.74443196781378</v>
      </c>
    </row>
    <row r="112" spans="1:2" x14ac:dyDescent="0.25">
      <c r="A112" s="5" t="s">
        <v>141</v>
      </c>
      <c r="B112" s="25">
        <v>-3604.6377579882801</v>
      </c>
    </row>
    <row r="113" spans="1:2" x14ac:dyDescent="0.25">
      <c r="A113" s="5" t="s">
        <v>330</v>
      </c>
      <c r="B113" s="25">
        <v>-356.53340575154817</v>
      </c>
    </row>
    <row r="114" spans="1:2" x14ac:dyDescent="0.25">
      <c r="A114" s="5" t="s">
        <v>9</v>
      </c>
      <c r="B114" s="25">
        <v>-2543.2469255540154</v>
      </c>
    </row>
    <row r="115" spans="1:2" x14ac:dyDescent="0.25">
      <c r="A115" s="5" t="s">
        <v>232</v>
      </c>
      <c r="B115" s="25">
        <v>-2938.4165358514551</v>
      </c>
    </row>
    <row r="116" spans="1:2" x14ac:dyDescent="0.25">
      <c r="A116" s="5" t="s">
        <v>326</v>
      </c>
      <c r="B116" s="25">
        <v>-732.56391271079042</v>
      </c>
    </row>
    <row r="117" spans="1:2" x14ac:dyDescent="0.25">
      <c r="A117" s="5" t="s">
        <v>181</v>
      </c>
      <c r="B117" s="25">
        <v>-6980.2707810305619</v>
      </c>
    </row>
    <row r="118" spans="1:2" x14ac:dyDescent="0.25">
      <c r="A118" s="5" t="s">
        <v>152</v>
      </c>
      <c r="B118" s="25">
        <v>0</v>
      </c>
    </row>
    <row r="119" spans="1:2" x14ac:dyDescent="0.25">
      <c r="A119" s="5" t="s">
        <v>55</v>
      </c>
      <c r="B119" s="25">
        <v>-981.00903725364935</v>
      </c>
    </row>
    <row r="120" spans="1:2" x14ac:dyDescent="0.25">
      <c r="A120" s="5" t="s">
        <v>351</v>
      </c>
      <c r="B120" s="25">
        <v>-297.07222262040546</v>
      </c>
    </row>
    <row r="121" spans="1:2" x14ac:dyDescent="0.25">
      <c r="A121" s="5" t="s">
        <v>278</v>
      </c>
      <c r="B121" s="25">
        <v>-823.57540918273526</v>
      </c>
    </row>
    <row r="122" spans="1:2" x14ac:dyDescent="0.25">
      <c r="A122" s="5" t="s">
        <v>134</v>
      </c>
      <c r="B122" s="25">
        <v>-232.4256622763194</v>
      </c>
    </row>
    <row r="123" spans="1:2" x14ac:dyDescent="0.25">
      <c r="A123" s="5" t="s">
        <v>124</v>
      </c>
      <c r="B123" s="25">
        <v>-5550.9708869177648</v>
      </c>
    </row>
    <row r="124" spans="1:2" x14ac:dyDescent="0.25">
      <c r="A124" s="5" t="s">
        <v>211</v>
      </c>
      <c r="B124" s="25">
        <v>-2940.1178689516564</v>
      </c>
    </row>
    <row r="125" spans="1:2" x14ac:dyDescent="0.25">
      <c r="A125" s="5" t="s">
        <v>153</v>
      </c>
      <c r="B125" s="25">
        <v>-2506.0406994723198</v>
      </c>
    </row>
    <row r="126" spans="1:2" x14ac:dyDescent="0.25">
      <c r="A126" s="5" t="s">
        <v>222</v>
      </c>
      <c r="B126" s="25">
        <v>-4517.251121482409</v>
      </c>
    </row>
    <row r="127" spans="1:2" x14ac:dyDescent="0.25">
      <c r="A127" s="5" t="s">
        <v>313</v>
      </c>
      <c r="B127" s="25">
        <v>-297.07222262040546</v>
      </c>
    </row>
    <row r="128" spans="1:2" x14ac:dyDescent="0.25">
      <c r="A128" s="5" t="s">
        <v>122</v>
      </c>
      <c r="B128" s="25">
        <v>-4792.2375025713191</v>
      </c>
    </row>
    <row r="129" spans="1:2" x14ac:dyDescent="0.25">
      <c r="A129" s="5" t="s">
        <v>31</v>
      </c>
      <c r="B129" s="25">
        <v>-1378.7390397685256</v>
      </c>
    </row>
    <row r="130" spans="1:2" x14ac:dyDescent="0.25">
      <c r="A130" s="5" t="s">
        <v>314</v>
      </c>
      <c r="B130" s="25">
        <v>-1025.2510447407501</v>
      </c>
    </row>
    <row r="131" spans="1:2" x14ac:dyDescent="0.25">
      <c r="A131" s="5" t="s">
        <v>15</v>
      </c>
      <c r="B131" s="25">
        <v>-1808.4874051847846</v>
      </c>
    </row>
    <row r="132" spans="1:2" x14ac:dyDescent="0.25">
      <c r="A132" s="5" t="s">
        <v>315</v>
      </c>
      <c r="B132" s="25">
        <v>-509.01485481046944</v>
      </c>
    </row>
    <row r="133" spans="1:2" x14ac:dyDescent="0.25">
      <c r="A133" s="5" t="s">
        <v>258</v>
      </c>
      <c r="B133" s="25">
        <v>-1199.9391070438239</v>
      </c>
    </row>
    <row r="134" spans="1:2" x14ac:dyDescent="0.25">
      <c r="A134" s="5" t="s">
        <v>374</v>
      </c>
      <c r="B134" s="25">
        <v>0</v>
      </c>
    </row>
    <row r="135" spans="1:2" x14ac:dyDescent="0.25">
      <c r="A135" s="5" t="s">
        <v>182</v>
      </c>
      <c r="B135" s="25">
        <v>-6980.2707810305619</v>
      </c>
    </row>
    <row r="136" spans="1:2" x14ac:dyDescent="0.25">
      <c r="A136" s="5" t="s">
        <v>105</v>
      </c>
      <c r="B136" s="25">
        <v>-4260.3139860174924</v>
      </c>
    </row>
    <row r="137" spans="1:2" x14ac:dyDescent="0.25">
      <c r="A137" s="5" t="s">
        <v>267</v>
      </c>
      <c r="B137" s="25">
        <v>-1245.7954540314468</v>
      </c>
    </row>
    <row r="138" spans="1:2" ht="12.75" customHeight="1" x14ac:dyDescent="0.25">
      <c r="A138" s="5" t="s">
        <v>51</v>
      </c>
      <c r="B138" s="25">
        <v>-981.00903725364935</v>
      </c>
    </row>
    <row r="139" spans="1:2" ht="12.75" customHeight="1" x14ac:dyDescent="0.25">
      <c r="A139" s="5" t="s">
        <v>283</v>
      </c>
      <c r="B139" s="25">
        <v>-70.205480149415976</v>
      </c>
    </row>
    <row r="140" spans="1:2" ht="12.75" customHeight="1" x14ac:dyDescent="0.25">
      <c r="A140" s="5" t="s">
        <v>384</v>
      </c>
      <c r="B140" s="25">
        <v>0</v>
      </c>
    </row>
    <row r="141" spans="1:2" ht="12.75" customHeight="1" x14ac:dyDescent="0.25">
      <c r="A141" s="5" t="s">
        <v>286</v>
      </c>
      <c r="B141" s="25">
        <v>-185.35202436166213</v>
      </c>
    </row>
    <row r="142" spans="1:2" ht="12.75" customHeight="1" x14ac:dyDescent="0.25">
      <c r="A142" s="5" t="s">
        <v>73</v>
      </c>
      <c r="B142" s="25">
        <v>-6980.2707810305619</v>
      </c>
    </row>
    <row r="143" spans="1:2" ht="12.75" customHeight="1" x14ac:dyDescent="0.25">
      <c r="A143" s="5" t="s">
        <v>372</v>
      </c>
      <c r="B143" s="25">
        <v>0</v>
      </c>
    </row>
    <row r="144" spans="1:2" ht="12.75" customHeight="1" x14ac:dyDescent="0.25">
      <c r="A144" s="5" t="s">
        <v>360</v>
      </c>
      <c r="B144" s="25">
        <v>-4517.251121482409</v>
      </c>
    </row>
    <row r="145" spans="1:2" ht="12.75" customHeight="1" x14ac:dyDescent="0.25">
      <c r="A145" s="5" t="s">
        <v>289</v>
      </c>
      <c r="B145" s="25">
        <v>-230.81178194752678</v>
      </c>
    </row>
    <row r="146" spans="1:2" ht="12.75" customHeight="1" x14ac:dyDescent="0.25">
      <c r="A146" s="5" t="s">
        <v>212</v>
      </c>
      <c r="B146" s="25">
        <v>-5386.7495589153641</v>
      </c>
    </row>
    <row r="147" spans="1:2" ht="12.75" customHeight="1" x14ac:dyDescent="0.25">
      <c r="A147" s="5" t="s">
        <v>61</v>
      </c>
      <c r="B147" s="25">
        <v>-657.34620680484215</v>
      </c>
    </row>
    <row r="148" spans="1:2" ht="12.75" customHeight="1" x14ac:dyDescent="0.25">
      <c r="A148" s="5" t="s">
        <v>223</v>
      </c>
      <c r="B148" s="25">
        <v>-4805.1896065430947</v>
      </c>
    </row>
    <row r="149" spans="1:2" ht="12.75" customHeight="1" x14ac:dyDescent="0.25">
      <c r="A149" s="5" t="s">
        <v>296</v>
      </c>
      <c r="B149" s="25">
        <v>-1265.6299682066654</v>
      </c>
    </row>
    <row r="150" spans="1:2" ht="12.75" customHeight="1" x14ac:dyDescent="0.25">
      <c r="A150" s="5" t="s">
        <v>204</v>
      </c>
      <c r="B150" s="25">
        <v>-2683.5450286805567</v>
      </c>
    </row>
    <row r="151" spans="1:2" ht="12.75" customHeight="1" x14ac:dyDescent="0.25">
      <c r="A151" s="5" t="s">
        <v>53</v>
      </c>
      <c r="B151" s="25">
        <v>-2073.8563401732658</v>
      </c>
    </row>
    <row r="152" spans="1:2" x14ac:dyDescent="0.25">
      <c r="A152" s="5" t="s">
        <v>217</v>
      </c>
      <c r="B152" s="25">
        <v>-5361.6585891127243</v>
      </c>
    </row>
    <row r="153" spans="1:2" x14ac:dyDescent="0.25">
      <c r="A153" s="5" t="s">
        <v>231</v>
      </c>
      <c r="B153" s="25">
        <v>-2938.4165358514551</v>
      </c>
    </row>
    <row r="154" spans="1:2" x14ac:dyDescent="0.25">
      <c r="A154" s="5" t="s">
        <v>259</v>
      </c>
      <c r="B154" s="25">
        <v>-2327.027680289837</v>
      </c>
    </row>
    <row r="155" spans="1:2" x14ac:dyDescent="0.25">
      <c r="A155" s="5" t="s">
        <v>341</v>
      </c>
      <c r="B155" s="25">
        <v>-1387.6105650923184</v>
      </c>
    </row>
    <row r="156" spans="1:2" x14ac:dyDescent="0.25">
      <c r="A156" s="5" t="s">
        <v>154</v>
      </c>
      <c r="B156" s="25">
        <v>-6980.2707810305619</v>
      </c>
    </row>
    <row r="157" spans="1:2" x14ac:dyDescent="0.25">
      <c r="A157" s="5" t="s">
        <v>86</v>
      </c>
      <c r="B157" s="25">
        <v>-3365.8932138575897</v>
      </c>
    </row>
    <row r="158" spans="1:2" x14ac:dyDescent="0.25">
      <c r="A158" s="5" t="s">
        <v>155</v>
      </c>
      <c r="B158" s="25">
        <v>-3365.4993082667461</v>
      </c>
    </row>
    <row r="159" spans="1:2" x14ac:dyDescent="0.25">
      <c r="A159" s="5" t="s">
        <v>343</v>
      </c>
      <c r="B159" s="25">
        <v>-353.78414718422056</v>
      </c>
    </row>
    <row r="160" spans="1:2" x14ac:dyDescent="0.25">
      <c r="A160" s="5" t="s">
        <v>250</v>
      </c>
      <c r="B160" s="25">
        <v>-1723.2106067907832</v>
      </c>
    </row>
    <row r="161" spans="1:2" x14ac:dyDescent="0.25">
      <c r="A161" s="5" t="s">
        <v>342</v>
      </c>
      <c r="B161" s="25">
        <v>-426.87036023184862</v>
      </c>
    </row>
    <row r="162" spans="1:2" x14ac:dyDescent="0.25">
      <c r="A162" s="5" t="s">
        <v>118</v>
      </c>
      <c r="B162" s="25">
        <v>-65.391124657246294</v>
      </c>
    </row>
    <row r="163" spans="1:2" x14ac:dyDescent="0.25">
      <c r="A163" s="5" t="s">
        <v>80</v>
      </c>
      <c r="B163" s="25">
        <v>-1135.3831942002978</v>
      </c>
    </row>
    <row r="164" spans="1:2" x14ac:dyDescent="0.25">
      <c r="A164" s="5" t="s">
        <v>260</v>
      </c>
      <c r="B164" s="25">
        <v>-2188.1705226612548</v>
      </c>
    </row>
    <row r="165" spans="1:2" x14ac:dyDescent="0.25">
      <c r="A165" s="5" t="s">
        <v>12</v>
      </c>
      <c r="B165" s="25">
        <v>-3727.1475615233621</v>
      </c>
    </row>
    <row r="166" spans="1:2" ht="12.75" customHeight="1" x14ac:dyDescent="0.25">
      <c r="A166" s="5" t="s">
        <v>225</v>
      </c>
      <c r="B166" s="25">
        <v>-4537.7682125741057</v>
      </c>
    </row>
    <row r="167" spans="1:2" ht="12.75" customHeight="1" x14ac:dyDescent="0.25">
      <c r="A167" s="5" t="s">
        <v>290</v>
      </c>
      <c r="B167" s="25">
        <v>-132.1791593163091</v>
      </c>
    </row>
    <row r="168" spans="1:2" ht="12.75" customHeight="1" x14ac:dyDescent="0.25">
      <c r="A168" s="5" t="s">
        <v>125</v>
      </c>
      <c r="B168" s="25">
        <v>-6980.2707810305619</v>
      </c>
    </row>
    <row r="169" spans="1:2" ht="12.75" customHeight="1" x14ac:dyDescent="0.25">
      <c r="A169" s="5" t="s">
        <v>81</v>
      </c>
      <c r="B169" s="25">
        <v>-924.80490938406535</v>
      </c>
    </row>
    <row r="170" spans="1:2" ht="12.75" customHeight="1" x14ac:dyDescent="0.25">
      <c r="A170" s="5" t="s">
        <v>137</v>
      </c>
      <c r="B170" s="25">
        <v>-1201.7108988840882</v>
      </c>
    </row>
    <row r="171" spans="1:2" ht="12.75" customHeight="1" x14ac:dyDescent="0.25">
      <c r="A171" s="5" t="s">
        <v>68</v>
      </c>
      <c r="B171" s="25">
        <v>-1089.9847880722959</v>
      </c>
    </row>
    <row r="172" spans="1:2" ht="12.75" customHeight="1" x14ac:dyDescent="0.25">
      <c r="A172" s="5" t="s">
        <v>91</v>
      </c>
      <c r="B172" s="25">
        <v>-6980.2707810305619</v>
      </c>
    </row>
    <row r="173" spans="1:2" ht="12.75" customHeight="1" x14ac:dyDescent="0.25">
      <c r="A173" s="5" t="s">
        <v>183</v>
      </c>
      <c r="B173" s="25">
        <v>-6980.2707810305619</v>
      </c>
    </row>
    <row r="174" spans="1:2" ht="12.75" customHeight="1" x14ac:dyDescent="0.25">
      <c r="A174" s="5" t="s">
        <v>130</v>
      </c>
      <c r="B174" s="25">
        <v>-6864.230781030562</v>
      </c>
    </row>
    <row r="175" spans="1:2" ht="12.75" customHeight="1" x14ac:dyDescent="0.25">
      <c r="A175" s="5" t="s">
        <v>7</v>
      </c>
      <c r="B175" s="25">
        <v>-5491.221725472029</v>
      </c>
    </row>
    <row r="176" spans="1:2" ht="12.75" customHeight="1" x14ac:dyDescent="0.25">
      <c r="A176" s="5" t="s">
        <v>300</v>
      </c>
      <c r="B176" s="25">
        <v>-1433.4930030411931</v>
      </c>
    </row>
    <row r="177" spans="1:2" ht="12.75" customHeight="1" x14ac:dyDescent="0.25">
      <c r="A177" s="5" t="s">
        <v>82</v>
      </c>
      <c r="B177" s="25">
        <v>-778.46089888408824</v>
      </c>
    </row>
    <row r="178" spans="1:2" ht="12.75" customHeight="1" x14ac:dyDescent="0.25">
      <c r="A178" s="5" t="s">
        <v>135</v>
      </c>
      <c r="B178" s="25">
        <v>-509.01485481046944</v>
      </c>
    </row>
    <row r="179" spans="1:2" ht="12.75" customHeight="1" x14ac:dyDescent="0.25">
      <c r="A179" s="5" t="s">
        <v>156</v>
      </c>
      <c r="B179" s="25">
        <v>-5048.6406003242055</v>
      </c>
    </row>
    <row r="180" spans="1:2" ht="12.75" customHeight="1" x14ac:dyDescent="0.25">
      <c r="A180" s="5" t="s">
        <v>228</v>
      </c>
      <c r="B180" s="25">
        <v>-3365.4993082667461</v>
      </c>
    </row>
    <row r="181" spans="1:2" ht="12.75" customHeight="1" x14ac:dyDescent="0.25">
      <c r="A181" s="5" t="s">
        <v>157</v>
      </c>
      <c r="B181" s="25">
        <v>-4890.8804305441954</v>
      </c>
    </row>
    <row r="182" spans="1:2" ht="12.75" customHeight="1" x14ac:dyDescent="0.25">
      <c r="A182" s="5" t="s">
        <v>184</v>
      </c>
      <c r="B182" s="25">
        <v>-6980.2707810305619</v>
      </c>
    </row>
    <row r="183" spans="1:2" ht="12.75" customHeight="1" x14ac:dyDescent="0.25">
      <c r="A183" s="5" t="s">
        <v>261</v>
      </c>
      <c r="B183" s="25">
        <v>-2480.5001237046031</v>
      </c>
    </row>
    <row r="184" spans="1:2" ht="12.75" customHeight="1" x14ac:dyDescent="0.25">
      <c r="A184" s="5" t="s">
        <v>237</v>
      </c>
      <c r="B184" s="25">
        <v>-2962.2975017370322</v>
      </c>
    </row>
    <row r="185" spans="1:2" ht="12.75" customHeight="1" x14ac:dyDescent="0.25">
      <c r="A185" s="5" t="s">
        <v>251</v>
      </c>
      <c r="B185" s="25">
        <v>-1323.8563526029404</v>
      </c>
    </row>
    <row r="186" spans="1:2" ht="12.75" customHeight="1" x14ac:dyDescent="0.25">
      <c r="A186" s="5" t="s">
        <v>99</v>
      </c>
      <c r="B186" s="25">
        <v>-657.34620680484215</v>
      </c>
    </row>
    <row r="187" spans="1:2" ht="12.75" customHeight="1" x14ac:dyDescent="0.25">
      <c r="A187" s="5" t="s">
        <v>297</v>
      </c>
      <c r="B187" s="25">
        <v>-232.4256622763194</v>
      </c>
    </row>
    <row r="188" spans="1:2" ht="12.75" customHeight="1" x14ac:dyDescent="0.25">
      <c r="A188" s="5" t="s">
        <v>185</v>
      </c>
      <c r="B188" s="25">
        <v>0</v>
      </c>
    </row>
    <row r="189" spans="1:2" ht="12.75" customHeight="1" x14ac:dyDescent="0.25">
      <c r="A189" s="5" t="s">
        <v>388</v>
      </c>
      <c r="B189" s="25">
        <v>0</v>
      </c>
    </row>
    <row r="190" spans="1:2" ht="12.75" customHeight="1" x14ac:dyDescent="0.25">
      <c r="A190" s="5" t="s">
        <v>10</v>
      </c>
      <c r="B190" s="25">
        <v>-5491.221725472029</v>
      </c>
    </row>
    <row r="191" spans="1:2" ht="12.75" customHeight="1" x14ac:dyDescent="0.25">
      <c r="A191" s="5" t="s">
        <v>76</v>
      </c>
      <c r="B191" s="25">
        <v>-1830.3503039556292</v>
      </c>
    </row>
    <row r="192" spans="1:2" ht="12.75" customHeight="1" x14ac:dyDescent="0.25">
      <c r="A192" s="5" t="s">
        <v>262</v>
      </c>
      <c r="B192" s="25">
        <v>-1456.3281886449615</v>
      </c>
    </row>
    <row r="193" spans="1:2" ht="12.75" customHeight="1" x14ac:dyDescent="0.25">
      <c r="A193" s="5" t="s">
        <v>263</v>
      </c>
      <c r="B193" s="25">
        <v>-1558.8305016077904</v>
      </c>
    </row>
    <row r="194" spans="1:2" ht="12.75" customHeight="1" x14ac:dyDescent="0.25">
      <c r="A194" s="5" t="s">
        <v>302</v>
      </c>
      <c r="B194" s="25">
        <v>-662.31024823786572</v>
      </c>
    </row>
    <row r="195" spans="1:2" ht="12.75" customHeight="1" x14ac:dyDescent="0.25">
      <c r="A195" s="5" t="s">
        <v>17</v>
      </c>
      <c r="B195" s="25">
        <v>-3271.3764494009606</v>
      </c>
    </row>
    <row r="196" spans="1:2" ht="12.75" customHeight="1" x14ac:dyDescent="0.25">
      <c r="A196" s="5" t="s">
        <v>373</v>
      </c>
      <c r="B196" s="25">
        <v>-322.08233697006926</v>
      </c>
    </row>
    <row r="197" spans="1:2" ht="12.75" customHeight="1" x14ac:dyDescent="0.25">
      <c r="A197" s="5" t="s">
        <v>279</v>
      </c>
      <c r="B197" s="25">
        <v>-103.14157684638113</v>
      </c>
    </row>
    <row r="198" spans="1:2" ht="12.75" customHeight="1" x14ac:dyDescent="0.25">
      <c r="A198" s="5" t="s">
        <v>316</v>
      </c>
      <c r="B198" s="25">
        <v>-2018.5900401027757</v>
      </c>
    </row>
    <row r="199" spans="1:2" ht="12.75" customHeight="1" x14ac:dyDescent="0.25">
      <c r="A199" s="5" t="s">
        <v>303</v>
      </c>
      <c r="B199" s="25">
        <v>-426.87036023184862</v>
      </c>
    </row>
    <row r="200" spans="1:2" ht="12.75" customHeight="1" x14ac:dyDescent="0.25">
      <c r="A200" s="5" t="s">
        <v>132</v>
      </c>
      <c r="B200" s="25">
        <v>0</v>
      </c>
    </row>
    <row r="201" spans="1:2" ht="12.75" customHeight="1" x14ac:dyDescent="0.25">
      <c r="A201" s="5" t="s">
        <v>234</v>
      </c>
      <c r="B201" s="25">
        <v>-2336.1776810790375</v>
      </c>
    </row>
    <row r="202" spans="1:2" ht="12.75" customHeight="1" x14ac:dyDescent="0.25">
      <c r="A202" s="5" t="s">
        <v>318</v>
      </c>
      <c r="B202" s="25">
        <v>-1139.0335081562246</v>
      </c>
    </row>
    <row r="203" spans="1:2" ht="12.75" customHeight="1" x14ac:dyDescent="0.25">
      <c r="A203" s="5" t="s">
        <v>186</v>
      </c>
      <c r="B203" s="25">
        <v>-6980.2707810305619</v>
      </c>
    </row>
    <row r="204" spans="1:2" ht="12.75" customHeight="1" x14ac:dyDescent="0.25">
      <c r="A204" s="5" t="s">
        <v>50</v>
      </c>
      <c r="B204" s="25">
        <v>-1934.531764403336</v>
      </c>
    </row>
    <row r="205" spans="1:2" ht="12.75" customHeight="1" x14ac:dyDescent="0.25">
      <c r="A205" s="5" t="s">
        <v>284</v>
      </c>
      <c r="B205" s="25">
        <v>-1430.3935883056608</v>
      </c>
    </row>
    <row r="206" spans="1:2" ht="12.75" customHeight="1" x14ac:dyDescent="0.25">
      <c r="A206" s="5" t="s">
        <v>353</v>
      </c>
      <c r="B206" s="25">
        <v>-297.07222262040546</v>
      </c>
    </row>
    <row r="207" spans="1:2" ht="12.75" customHeight="1" x14ac:dyDescent="0.25">
      <c r="A207" s="5" t="s">
        <v>385</v>
      </c>
      <c r="B207" s="25">
        <v>0</v>
      </c>
    </row>
    <row r="208" spans="1:2" ht="12.75" customHeight="1" x14ac:dyDescent="0.25">
      <c r="A208" s="5" t="s">
        <v>187</v>
      </c>
      <c r="B208" s="25">
        <v>-6980.2707810305619</v>
      </c>
    </row>
    <row r="209" spans="1:2" ht="12.75" customHeight="1" x14ac:dyDescent="0.25">
      <c r="A209" s="5" t="s">
        <v>213</v>
      </c>
      <c r="B209" s="25">
        <v>-36.208998568072971</v>
      </c>
    </row>
    <row r="210" spans="1:2" ht="12.75" customHeight="1" x14ac:dyDescent="0.25">
      <c r="A210" s="5" t="s">
        <v>361</v>
      </c>
      <c r="B210" s="25">
        <v>0</v>
      </c>
    </row>
    <row r="211" spans="1:2" ht="12.75" customHeight="1" x14ac:dyDescent="0.25">
      <c r="A211" s="5" t="s">
        <v>11</v>
      </c>
      <c r="B211" s="25">
        <v>-3716.3227543593675</v>
      </c>
    </row>
    <row r="212" spans="1:2" ht="12.75" customHeight="1" x14ac:dyDescent="0.25">
      <c r="A212" s="5" t="s">
        <v>219</v>
      </c>
      <c r="B212" s="25">
        <v>-4890.8804305441954</v>
      </c>
    </row>
    <row r="213" spans="1:2" ht="12.75" customHeight="1" x14ac:dyDescent="0.25">
      <c r="A213" s="5" t="s">
        <v>265</v>
      </c>
      <c r="B213" s="25">
        <v>-2578.520630797294</v>
      </c>
    </row>
    <row r="214" spans="1:2" ht="12.75" customHeight="1" x14ac:dyDescent="0.25">
      <c r="A214" s="5" t="s">
        <v>158</v>
      </c>
      <c r="B214" s="25">
        <v>-5620.1930411110025</v>
      </c>
    </row>
    <row r="215" spans="1:2" ht="12.75" customHeight="1" x14ac:dyDescent="0.25">
      <c r="A215" s="5" t="s">
        <v>3</v>
      </c>
      <c r="B215" s="25">
        <v>-4989.334286156788</v>
      </c>
    </row>
    <row r="216" spans="1:2" ht="12.75" customHeight="1" x14ac:dyDescent="0.25">
      <c r="A216" s="5" t="s">
        <v>252</v>
      </c>
      <c r="B216" s="25">
        <v>-1558.8305016077904</v>
      </c>
    </row>
    <row r="217" spans="1:2" ht="12.75" customHeight="1" x14ac:dyDescent="0.25">
      <c r="A217" s="5" t="s">
        <v>71</v>
      </c>
      <c r="B217" s="25">
        <v>-6980.2707810305619</v>
      </c>
    </row>
    <row r="218" spans="1:2" ht="12.75" customHeight="1" x14ac:dyDescent="0.25">
      <c r="A218" s="5" t="s">
        <v>65</v>
      </c>
      <c r="B218" s="25">
        <v>-3017.5049804762175</v>
      </c>
    </row>
    <row r="219" spans="1:2" ht="12.75" customHeight="1" x14ac:dyDescent="0.25">
      <c r="A219" s="5" t="s">
        <v>336</v>
      </c>
      <c r="B219" s="25">
        <v>-583.66736737712984</v>
      </c>
    </row>
    <row r="220" spans="1:2" ht="12.75" customHeight="1" x14ac:dyDescent="0.25">
      <c r="A220" s="5" t="s">
        <v>69</v>
      </c>
      <c r="B220" s="25">
        <v>-535.26317748790905</v>
      </c>
    </row>
    <row r="221" spans="1:2" ht="12.75" customHeight="1" x14ac:dyDescent="0.25">
      <c r="A221" s="5" t="s">
        <v>19</v>
      </c>
      <c r="B221" s="25">
        <v>0</v>
      </c>
    </row>
    <row r="222" spans="1:2" ht="12.75" customHeight="1" x14ac:dyDescent="0.25">
      <c r="A222" s="5" t="s">
        <v>5</v>
      </c>
      <c r="B222" s="25">
        <v>-4757.9456507021523</v>
      </c>
    </row>
    <row r="223" spans="1:2" ht="12.75" customHeight="1" x14ac:dyDescent="0.25">
      <c r="A223" s="5" t="s">
        <v>188</v>
      </c>
      <c r="B223" s="25">
        <v>-1618.1621821047568</v>
      </c>
    </row>
    <row r="224" spans="1:2" ht="12.75" customHeight="1" x14ac:dyDescent="0.25">
      <c r="A224" s="5" t="s">
        <v>274</v>
      </c>
      <c r="B224" s="25">
        <v>-237.46448919050579</v>
      </c>
    </row>
    <row r="225" spans="1:2" ht="12.75" customHeight="1" x14ac:dyDescent="0.25">
      <c r="A225" s="5" t="s">
        <v>285</v>
      </c>
      <c r="B225" s="25">
        <v>-1079.1140931586478</v>
      </c>
    </row>
    <row r="226" spans="1:2" x14ac:dyDescent="0.25">
      <c r="A226" s="5" t="s">
        <v>264</v>
      </c>
      <c r="B226" s="25">
        <v>-2313.5456662492602</v>
      </c>
    </row>
    <row r="227" spans="1:2" x14ac:dyDescent="0.25">
      <c r="A227" s="5" t="s">
        <v>321</v>
      </c>
      <c r="B227" s="25">
        <v>-297.07222262040546</v>
      </c>
    </row>
    <row r="228" spans="1:2" x14ac:dyDescent="0.25">
      <c r="A228" s="5" t="s">
        <v>268</v>
      </c>
      <c r="B228" s="25">
        <v>-1640.5077886343447</v>
      </c>
    </row>
    <row r="229" spans="1:2" x14ac:dyDescent="0.25">
      <c r="A229" s="5" t="s">
        <v>102</v>
      </c>
      <c r="B229" s="25">
        <v>-1640.5077886343447</v>
      </c>
    </row>
    <row r="230" spans="1:2" x14ac:dyDescent="0.25">
      <c r="A230" s="5" t="s">
        <v>85</v>
      </c>
      <c r="B230" s="25">
        <v>-564.3681241694037</v>
      </c>
    </row>
    <row r="231" spans="1:2" x14ac:dyDescent="0.25">
      <c r="A231" s="5" t="s">
        <v>327</v>
      </c>
      <c r="B231" s="25">
        <v>-824.83866928285727</v>
      </c>
    </row>
    <row r="232" spans="1:2" x14ac:dyDescent="0.25">
      <c r="A232" s="5" t="s">
        <v>189</v>
      </c>
      <c r="B232" s="25">
        <v>-4714.4180184457118</v>
      </c>
    </row>
    <row r="233" spans="1:2" x14ac:dyDescent="0.25">
      <c r="A233" s="5" t="s">
        <v>362</v>
      </c>
      <c r="B233" s="25">
        <v>-1421.8930720136982</v>
      </c>
    </row>
    <row r="234" spans="1:2" x14ac:dyDescent="0.25">
      <c r="A234" s="5" t="s">
        <v>59</v>
      </c>
      <c r="B234" s="25">
        <v>-1098.1605160492534</v>
      </c>
    </row>
    <row r="235" spans="1:2" x14ac:dyDescent="0.25">
      <c r="A235" s="5" t="s">
        <v>337</v>
      </c>
      <c r="B235" s="25">
        <v>-297.07222262040546</v>
      </c>
    </row>
    <row r="236" spans="1:2" x14ac:dyDescent="0.25">
      <c r="A236" s="5" t="s">
        <v>131</v>
      </c>
      <c r="B236" s="25">
        <v>-6980.2707810305619</v>
      </c>
    </row>
    <row r="237" spans="1:2" x14ac:dyDescent="0.25">
      <c r="A237" s="5" t="s">
        <v>209</v>
      </c>
      <c r="B237" s="25">
        <v>0</v>
      </c>
    </row>
    <row r="238" spans="1:2" x14ac:dyDescent="0.25">
      <c r="A238" s="5" t="s">
        <v>6</v>
      </c>
      <c r="B238" s="25">
        <v>-4978.3160998535559</v>
      </c>
    </row>
    <row r="239" spans="1:2" x14ac:dyDescent="0.25">
      <c r="A239" s="5" t="s">
        <v>8</v>
      </c>
      <c r="B239" s="25">
        <v>0</v>
      </c>
    </row>
    <row r="240" spans="1:2" x14ac:dyDescent="0.25">
      <c r="A240" s="5" t="s">
        <v>190</v>
      </c>
      <c r="B240" s="25">
        <v>-6980.1207810305623</v>
      </c>
    </row>
    <row r="241" spans="1:2" x14ac:dyDescent="0.25">
      <c r="A241" s="5" t="s">
        <v>106</v>
      </c>
      <c r="B241" s="25">
        <v>-6980.2707810305619</v>
      </c>
    </row>
    <row r="242" spans="1:2" x14ac:dyDescent="0.25">
      <c r="A242" s="5" t="s">
        <v>291</v>
      </c>
      <c r="B242" s="25">
        <v>-130.30671097113077</v>
      </c>
    </row>
    <row r="243" spans="1:2" x14ac:dyDescent="0.25">
      <c r="A243" s="5" t="s">
        <v>354</v>
      </c>
      <c r="B243" s="25">
        <v>-64.460628299999144</v>
      </c>
    </row>
    <row r="244" spans="1:2" x14ac:dyDescent="0.25">
      <c r="A244" s="5" t="s">
        <v>271</v>
      </c>
      <c r="B244" s="25">
        <v>0</v>
      </c>
    </row>
    <row r="245" spans="1:2" x14ac:dyDescent="0.25">
      <c r="A245" s="5" t="s">
        <v>191</v>
      </c>
      <c r="B245" s="25">
        <v>-2938.4165358514551</v>
      </c>
    </row>
    <row r="246" spans="1:2" x14ac:dyDescent="0.25">
      <c r="A246" s="5" t="s">
        <v>16</v>
      </c>
      <c r="B246" s="25">
        <v>-3727.1475615233621</v>
      </c>
    </row>
    <row r="247" spans="1:2" x14ac:dyDescent="0.25">
      <c r="A247" s="5" t="s">
        <v>346</v>
      </c>
      <c r="B247" s="25">
        <v>-824.83866928285727</v>
      </c>
    </row>
    <row r="248" spans="1:2" x14ac:dyDescent="0.25">
      <c r="A248" s="5" t="s">
        <v>159</v>
      </c>
      <c r="B248" s="25">
        <v>-2104.7115310151803</v>
      </c>
    </row>
    <row r="249" spans="1:2" x14ac:dyDescent="0.25">
      <c r="A249" s="5" t="s">
        <v>107</v>
      </c>
      <c r="B249" s="25">
        <v>-4517.251121482409</v>
      </c>
    </row>
    <row r="250" spans="1:2" x14ac:dyDescent="0.25">
      <c r="A250" s="5" t="s">
        <v>192</v>
      </c>
      <c r="B250" s="25">
        <v>-6735.1413488908383</v>
      </c>
    </row>
    <row r="251" spans="1:2" x14ac:dyDescent="0.25">
      <c r="A251" s="5" t="s">
        <v>160</v>
      </c>
      <c r="B251" s="25">
        <v>0</v>
      </c>
    </row>
    <row r="252" spans="1:2" x14ac:dyDescent="0.25">
      <c r="A252" s="5" t="s">
        <v>84</v>
      </c>
      <c r="B252" s="25">
        <v>-657.34620680484215</v>
      </c>
    </row>
    <row r="253" spans="1:2" x14ac:dyDescent="0.25">
      <c r="A253" s="5" t="s">
        <v>77</v>
      </c>
      <c r="B253" s="25">
        <v>-3100.7299782569876</v>
      </c>
    </row>
    <row r="254" spans="1:2" x14ac:dyDescent="0.25">
      <c r="A254" s="5" t="s">
        <v>198</v>
      </c>
      <c r="B254" s="25">
        <v>-4890.8804305441954</v>
      </c>
    </row>
    <row r="255" spans="1:2" x14ac:dyDescent="0.25">
      <c r="A255" s="5" t="s">
        <v>322</v>
      </c>
      <c r="B255" s="25">
        <v>-55.47564977858783</v>
      </c>
    </row>
    <row r="256" spans="1:2" x14ac:dyDescent="0.25">
      <c r="A256" s="5" t="s">
        <v>270</v>
      </c>
      <c r="B256" s="25">
        <v>-2167.4511750496345</v>
      </c>
    </row>
    <row r="257" spans="1:2" x14ac:dyDescent="0.25">
      <c r="A257" s="5" t="s">
        <v>126</v>
      </c>
      <c r="B257" s="25">
        <v>-6912.2607810305617</v>
      </c>
    </row>
    <row r="258" spans="1:2" x14ac:dyDescent="0.25">
      <c r="A258" s="5" t="s">
        <v>129</v>
      </c>
      <c r="B258" s="25">
        <v>-6980.2707810305619</v>
      </c>
    </row>
    <row r="259" spans="1:2" x14ac:dyDescent="0.25">
      <c r="A259" s="5" t="s">
        <v>306</v>
      </c>
      <c r="B259" s="25">
        <v>-119.93627807858697</v>
      </c>
    </row>
    <row r="260" spans="1:2" x14ac:dyDescent="0.25">
      <c r="A260" s="5" t="s">
        <v>4</v>
      </c>
      <c r="B260" s="25">
        <v>0</v>
      </c>
    </row>
    <row r="261" spans="1:2" x14ac:dyDescent="0.25">
      <c r="A261" s="5" t="s">
        <v>378</v>
      </c>
      <c r="B261" s="25">
        <v>0</v>
      </c>
    </row>
    <row r="262" spans="1:2" x14ac:dyDescent="0.25">
      <c r="A262" s="5" t="s">
        <v>338</v>
      </c>
      <c r="B262" s="25">
        <v>-1265.6299682066654</v>
      </c>
    </row>
    <row r="263" spans="1:2" x14ac:dyDescent="0.25">
      <c r="A263" s="5" t="s">
        <v>329</v>
      </c>
      <c r="B263" s="25">
        <v>-232.4256622763194</v>
      </c>
    </row>
    <row r="264" spans="1:2" x14ac:dyDescent="0.25">
      <c r="A264" s="5" t="s">
        <v>355</v>
      </c>
      <c r="B264" s="25">
        <v>-55.47564977858783</v>
      </c>
    </row>
    <row r="265" spans="1:2" x14ac:dyDescent="0.25">
      <c r="A265" s="5" t="s">
        <v>344</v>
      </c>
      <c r="B265" s="25">
        <v>-119.93627807858697</v>
      </c>
    </row>
    <row r="266" spans="1:2" x14ac:dyDescent="0.25">
      <c r="A266" s="5" t="s">
        <v>83</v>
      </c>
      <c r="B266" s="25">
        <v>-657.34620680484215</v>
      </c>
    </row>
    <row r="267" spans="1:2" x14ac:dyDescent="0.25">
      <c r="A267" s="5" t="s">
        <v>52</v>
      </c>
      <c r="B267" s="25">
        <v>-1773.864187077545</v>
      </c>
    </row>
    <row r="268" spans="1:2" x14ac:dyDescent="0.25">
      <c r="A268" s="5" t="s">
        <v>58</v>
      </c>
      <c r="B268" s="25">
        <v>-6980.2707810305619</v>
      </c>
    </row>
    <row r="269" spans="1:2" x14ac:dyDescent="0.25">
      <c r="A269" s="5" t="s">
        <v>193</v>
      </c>
      <c r="B269" s="25">
        <v>-2051.3486005879886</v>
      </c>
    </row>
    <row r="270" spans="1:2" x14ac:dyDescent="0.25">
      <c r="A270" s="5" t="s">
        <v>63</v>
      </c>
      <c r="B270" s="25">
        <v>-6263.1698151076998</v>
      </c>
    </row>
    <row r="271" spans="1:2" x14ac:dyDescent="0.25">
      <c r="A271" s="5" t="s">
        <v>307</v>
      </c>
      <c r="B271" s="25">
        <v>-119.93627807858697</v>
      </c>
    </row>
    <row r="272" spans="1:2" x14ac:dyDescent="0.25">
      <c r="A272" s="5" t="s">
        <v>280</v>
      </c>
      <c r="B272" s="25">
        <v>-64.543123775875998</v>
      </c>
    </row>
    <row r="273" spans="1:2" x14ac:dyDescent="0.25">
      <c r="A273" s="5" t="s">
        <v>194</v>
      </c>
      <c r="B273" s="25">
        <v>-6764.8876972201542</v>
      </c>
    </row>
    <row r="274" spans="1:2" x14ac:dyDescent="0.25">
      <c r="A274" s="5" t="s">
        <v>298</v>
      </c>
      <c r="B274" s="25">
        <v>-426.87036023184862</v>
      </c>
    </row>
    <row r="275" spans="1:2" x14ac:dyDescent="0.25">
      <c r="A275" s="5" t="s">
        <v>140</v>
      </c>
      <c r="B275" s="25">
        <v>-6980.2707810305619</v>
      </c>
    </row>
    <row r="276" spans="1:2" x14ac:dyDescent="0.25">
      <c r="A276" s="5" t="s">
        <v>292</v>
      </c>
      <c r="B276" s="25">
        <v>-58.225708025669121</v>
      </c>
    </row>
    <row r="277" spans="1:2" x14ac:dyDescent="0.25">
      <c r="A277" s="5" t="s">
        <v>2</v>
      </c>
      <c r="B277" s="25">
        <v>-4797.8402389908151</v>
      </c>
    </row>
    <row r="278" spans="1:2" x14ac:dyDescent="0.25">
      <c r="A278" s="5" t="s">
        <v>161</v>
      </c>
      <c r="B278" s="25">
        <v>-356.53340575154817</v>
      </c>
    </row>
    <row r="279" spans="1:2" x14ac:dyDescent="0.25">
      <c r="A279" s="5" t="s">
        <v>108</v>
      </c>
      <c r="B279" s="25">
        <v>-6980.2707810305619</v>
      </c>
    </row>
    <row r="280" spans="1:2" x14ac:dyDescent="0.25">
      <c r="A280" s="5" t="s">
        <v>162</v>
      </c>
      <c r="B280" s="25">
        <v>-6980.2707810305619</v>
      </c>
    </row>
    <row r="281" spans="1:2" x14ac:dyDescent="0.25">
      <c r="A281" s="5" t="s">
        <v>18</v>
      </c>
      <c r="B281" s="25">
        <v>-3604.6377579882801</v>
      </c>
    </row>
    <row r="282" spans="1:2" x14ac:dyDescent="0.25">
      <c r="A282" s="5" t="s">
        <v>13</v>
      </c>
      <c r="B282" s="25">
        <v>-3485.3264355433835</v>
      </c>
    </row>
    <row r="283" spans="1:2" x14ac:dyDescent="0.25">
      <c r="A283" s="5" t="s">
        <v>79</v>
      </c>
      <c r="B283" s="25">
        <v>-2073.8707099742828</v>
      </c>
    </row>
    <row r="284" spans="1:2" x14ac:dyDescent="0.25">
      <c r="A284" s="5" t="s">
        <v>195</v>
      </c>
      <c r="B284" s="25">
        <v>-6980.2707810305619</v>
      </c>
    </row>
    <row r="285" spans="1:2" x14ac:dyDescent="0.25">
      <c r="A285" s="5" t="s">
        <v>88</v>
      </c>
      <c r="B285" s="25">
        <v>-2719.2499267493386</v>
      </c>
    </row>
    <row r="286" spans="1:2" x14ac:dyDescent="0.25">
      <c r="A286" s="5" t="s">
        <v>67</v>
      </c>
      <c r="B286" s="25">
        <v>-631.75105963913143</v>
      </c>
    </row>
    <row r="287" spans="1:2" x14ac:dyDescent="0.25">
      <c r="A287" s="5" t="s">
        <v>227</v>
      </c>
      <c r="B287" s="25">
        <v>-897.11636574037163</v>
      </c>
    </row>
    <row r="288" spans="1:2" x14ac:dyDescent="0.25">
      <c r="A288" s="5" t="s">
        <v>196</v>
      </c>
      <c r="B288" s="25">
        <v>-6980.2707810305619</v>
      </c>
    </row>
    <row r="289" spans="1:2" x14ac:dyDescent="0.25">
      <c r="A289" s="5" t="s">
        <v>387</v>
      </c>
      <c r="B289" s="25">
        <v>0</v>
      </c>
    </row>
    <row r="290" spans="1:2" x14ac:dyDescent="0.25">
      <c r="A290" s="5" t="s">
        <v>253</v>
      </c>
      <c r="B290" s="25">
        <v>-2432.0278697552271</v>
      </c>
    </row>
    <row r="291" spans="1:2" x14ac:dyDescent="0.25">
      <c r="A291" s="5" t="s">
        <v>199</v>
      </c>
      <c r="B291" s="25">
        <v>-4890.8804305441954</v>
      </c>
    </row>
    <row r="292" spans="1:2" x14ac:dyDescent="0.25">
      <c r="A292" s="5" t="s">
        <v>275</v>
      </c>
      <c r="B292" s="25">
        <v>-89.09486345007636</v>
      </c>
    </row>
    <row r="293" spans="1:2" x14ac:dyDescent="0.25">
      <c r="A293" s="5" t="s">
        <v>221</v>
      </c>
      <c r="B293" s="25">
        <v>-5036.6379195206446</v>
      </c>
    </row>
    <row r="294" spans="1:2" x14ac:dyDescent="0.25">
      <c r="A294" s="5" t="s">
        <v>128</v>
      </c>
      <c r="B294" s="25">
        <v>-6980.2707810305619</v>
      </c>
    </row>
    <row r="295" spans="1:2" x14ac:dyDescent="0.25">
      <c r="A295" s="5" t="s">
        <v>371</v>
      </c>
      <c r="B295" s="25">
        <v>-59.203787239523315</v>
      </c>
    </row>
    <row r="296" spans="1:2" x14ac:dyDescent="0.25">
      <c r="A296" s="5" t="s">
        <v>339</v>
      </c>
      <c r="B296" s="25">
        <v>-55.47564977858783</v>
      </c>
    </row>
    <row r="297" spans="1:2" x14ac:dyDescent="0.25">
      <c r="A297" s="5" t="s">
        <v>220</v>
      </c>
      <c r="B297" s="25">
        <v>-5117.861804142799</v>
      </c>
    </row>
    <row r="298" spans="1:2" x14ac:dyDescent="0.25">
      <c r="A298" s="5" t="s">
        <v>281</v>
      </c>
      <c r="B298" s="25">
        <v>-53.747301015489924</v>
      </c>
    </row>
    <row r="299" spans="1:2" x14ac:dyDescent="0.25">
      <c r="A299" s="5" t="s">
        <v>266</v>
      </c>
      <c r="B299" s="25">
        <v>-1558.8305016077904</v>
      </c>
    </row>
    <row r="300" spans="1:2" x14ac:dyDescent="0.25">
      <c r="A300" s="5" t="s">
        <v>214</v>
      </c>
      <c r="B300" s="25">
        <v>-5117.861804142799</v>
      </c>
    </row>
    <row r="301" spans="1:2" x14ac:dyDescent="0.25">
      <c r="A301" s="5" t="s">
        <v>282</v>
      </c>
      <c r="B301" s="25">
        <v>-68.870387018127005</v>
      </c>
    </row>
    <row r="302" spans="1:2" x14ac:dyDescent="0.25">
      <c r="A302" s="5" t="s">
        <v>226</v>
      </c>
      <c r="B302" s="25">
        <v>-3794.6402447841938</v>
      </c>
    </row>
    <row r="303" spans="1:2" x14ac:dyDescent="0.25">
      <c r="A303" s="5" t="s">
        <v>340</v>
      </c>
      <c r="B303" s="25">
        <v>-119.93627807858697</v>
      </c>
    </row>
    <row r="304" spans="1:2" x14ac:dyDescent="0.25">
      <c r="A304" s="5" t="s">
        <v>197</v>
      </c>
      <c r="B304" s="25">
        <v>-6980.2707810305619</v>
      </c>
    </row>
    <row r="305" spans="1:2" x14ac:dyDescent="0.25">
      <c r="A305" s="5" t="s">
        <v>66</v>
      </c>
      <c r="B305" s="25">
        <v>-2150.7105784225146</v>
      </c>
    </row>
    <row r="306" spans="1:2" x14ac:dyDescent="0.25">
      <c r="A306" s="5" t="s">
        <v>375</v>
      </c>
      <c r="B306" s="25">
        <v>0</v>
      </c>
    </row>
    <row r="307" spans="1:2" x14ac:dyDescent="0.25">
      <c r="A307" s="5" t="s">
        <v>92</v>
      </c>
      <c r="B307" s="25">
        <v>-657.34620680484215</v>
      </c>
    </row>
    <row r="308" spans="1:2" x14ac:dyDescent="0.25">
      <c r="A308" s="5" t="s">
        <v>95</v>
      </c>
      <c r="B308" s="25">
        <v>-543.18421401994976</v>
      </c>
    </row>
    <row r="309" spans="1:2" x14ac:dyDescent="0.25">
      <c r="A309" s="5" t="s">
        <v>317</v>
      </c>
      <c r="B309" s="25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3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Junho de 2025</v>
      </c>
    </row>
    <row r="3" spans="1:2" ht="15" customHeight="1" x14ac:dyDescent="0.3">
      <c r="B3" s="2"/>
    </row>
    <row r="5" spans="1:2" ht="13" x14ac:dyDescent="0.3">
      <c r="A5" s="17" t="s">
        <v>590</v>
      </c>
    </row>
    <row r="6" spans="1:2" ht="14.5" x14ac:dyDescent="0.35">
      <c r="A6" s="37" t="s">
        <v>582</v>
      </c>
    </row>
    <row r="8" spans="1:2" ht="13" x14ac:dyDescent="0.3">
      <c r="A8" s="4" t="s">
        <v>1</v>
      </c>
      <c r="B8" s="6" t="s">
        <v>629</v>
      </c>
    </row>
    <row r="9" spans="1:2" x14ac:dyDescent="0.25">
      <c r="A9" s="9" t="s">
        <v>105</v>
      </c>
      <c r="B9" s="10">
        <v>4082279.986251188</v>
      </c>
    </row>
    <row r="10" spans="1:2" x14ac:dyDescent="0.25">
      <c r="A10" s="9" t="s">
        <v>610</v>
      </c>
      <c r="B10" s="10">
        <v>453586.66513902089</v>
      </c>
    </row>
    <row r="11" spans="1:2" x14ac:dyDescent="0.25">
      <c r="A11" s="29" t="s">
        <v>56</v>
      </c>
      <c r="B11" s="11">
        <v>-16057.661388921302</v>
      </c>
    </row>
    <row r="12" spans="1:2" x14ac:dyDescent="0.25">
      <c r="A12" s="5" t="s">
        <v>165</v>
      </c>
      <c r="B12" s="11">
        <v>6.6805423876480181E-3</v>
      </c>
    </row>
    <row r="13" spans="1:2" x14ac:dyDescent="0.25">
      <c r="A13" s="5" t="s">
        <v>166</v>
      </c>
      <c r="B13" s="11">
        <v>-1578.4110600990762</v>
      </c>
    </row>
    <row r="14" spans="1:2" x14ac:dyDescent="0.25">
      <c r="A14" s="5" t="s">
        <v>143</v>
      </c>
      <c r="B14" s="11">
        <v>-35817.649931129054</v>
      </c>
    </row>
    <row r="15" spans="1:2" x14ac:dyDescent="0.25">
      <c r="A15" s="5" t="s">
        <v>163</v>
      </c>
      <c r="B15" s="11">
        <v>-147364.23743868832</v>
      </c>
    </row>
    <row r="16" spans="1:2" x14ac:dyDescent="0.25">
      <c r="A16" s="5" t="s">
        <v>103</v>
      </c>
      <c r="B16" s="11">
        <v>-74467.119730889404</v>
      </c>
    </row>
    <row r="17" spans="1:2" x14ac:dyDescent="0.25">
      <c r="A17" s="5" t="s">
        <v>138</v>
      </c>
      <c r="B17" s="11">
        <v>-87956.021918319559</v>
      </c>
    </row>
    <row r="18" spans="1:2" x14ac:dyDescent="0.25">
      <c r="A18" s="5" t="s">
        <v>89</v>
      </c>
      <c r="B18" s="11">
        <v>-2881.6374862235493</v>
      </c>
    </row>
    <row r="19" spans="1:2" x14ac:dyDescent="0.25">
      <c r="A19" s="5" t="s">
        <v>96</v>
      </c>
      <c r="B19" s="11">
        <v>-162967.00869470855</v>
      </c>
    </row>
    <row r="20" spans="1:2" x14ac:dyDescent="0.25">
      <c r="A20" s="5" t="s">
        <v>144</v>
      </c>
      <c r="B20" s="11">
        <v>-48871.414139224245</v>
      </c>
    </row>
    <row r="21" spans="1:2" x14ac:dyDescent="0.25">
      <c r="A21" s="5" t="s">
        <v>78</v>
      </c>
      <c r="B21" s="11">
        <v>-15070.491772730073</v>
      </c>
    </row>
    <row r="22" spans="1:2" x14ac:dyDescent="0.25">
      <c r="A22" s="5" t="s">
        <v>168</v>
      </c>
      <c r="B22" s="11">
        <v>-1724.8862751037723</v>
      </c>
    </row>
    <row r="23" spans="1:2" x14ac:dyDescent="0.25">
      <c r="A23" s="5" t="s">
        <v>14</v>
      </c>
      <c r="B23" s="11">
        <v>-15070.491772730073</v>
      </c>
    </row>
    <row r="24" spans="1:2" x14ac:dyDescent="0.25">
      <c r="A24" s="5" t="s">
        <v>74</v>
      </c>
      <c r="B24" s="11">
        <v>-6677.491075166934</v>
      </c>
    </row>
    <row r="25" spans="1:2" x14ac:dyDescent="0.25">
      <c r="A25" s="5" t="s">
        <v>170</v>
      </c>
      <c r="B25" s="11">
        <v>-3191.1974069845583</v>
      </c>
    </row>
    <row r="26" spans="1:2" x14ac:dyDescent="0.25">
      <c r="A26" s="5" t="s">
        <v>93</v>
      </c>
      <c r="B26" s="11">
        <v>-15070.491772730073</v>
      </c>
    </row>
    <row r="27" spans="1:2" x14ac:dyDescent="0.25">
      <c r="A27" s="5" t="s">
        <v>171</v>
      </c>
      <c r="B27" s="11">
        <v>-2363.7933054145983</v>
      </c>
    </row>
    <row r="28" spans="1:2" x14ac:dyDescent="0.25">
      <c r="A28" s="5" t="s">
        <v>49</v>
      </c>
      <c r="B28" s="11">
        <v>-15070.491772730073</v>
      </c>
    </row>
    <row r="29" spans="1:2" x14ac:dyDescent="0.25">
      <c r="A29" s="5" t="s">
        <v>119</v>
      </c>
      <c r="B29" s="11">
        <v>-35435.105395066705</v>
      </c>
    </row>
    <row r="30" spans="1:2" x14ac:dyDescent="0.25">
      <c r="A30" s="5" t="s">
        <v>98</v>
      </c>
      <c r="B30" s="11">
        <v>-12233.654791142571</v>
      </c>
    </row>
    <row r="31" spans="1:2" x14ac:dyDescent="0.25">
      <c r="A31" s="5" t="s">
        <v>172</v>
      </c>
      <c r="B31" s="11">
        <v>-237.79424712881044</v>
      </c>
    </row>
    <row r="32" spans="1:2" x14ac:dyDescent="0.25">
      <c r="A32" s="5" t="s">
        <v>100</v>
      </c>
      <c r="B32" s="11">
        <v>-15070.491772730073</v>
      </c>
    </row>
    <row r="33" spans="1:2" x14ac:dyDescent="0.25">
      <c r="A33" s="5" t="s">
        <v>380</v>
      </c>
      <c r="B33" s="11">
        <v>0</v>
      </c>
    </row>
    <row r="34" spans="1:2" x14ac:dyDescent="0.25">
      <c r="A34" s="5" t="s">
        <v>109</v>
      </c>
      <c r="B34" s="11">
        <v>-15070.491772730073</v>
      </c>
    </row>
    <row r="35" spans="1:2" x14ac:dyDescent="0.25">
      <c r="A35" s="5" t="s">
        <v>207</v>
      </c>
      <c r="B35" s="11">
        <v>-50093.794617959029</v>
      </c>
    </row>
    <row r="36" spans="1:2" x14ac:dyDescent="0.25">
      <c r="A36" s="5" t="s">
        <v>139</v>
      </c>
      <c r="B36" s="11">
        <v>-159300.06879489371</v>
      </c>
    </row>
    <row r="37" spans="1:2" x14ac:dyDescent="0.25">
      <c r="A37" s="5" t="s">
        <v>146</v>
      </c>
      <c r="B37" s="11">
        <v>-128963.6662199893</v>
      </c>
    </row>
    <row r="38" spans="1:2" x14ac:dyDescent="0.25">
      <c r="A38" s="5" t="s">
        <v>173</v>
      </c>
      <c r="B38" s="11">
        <v>-3632.1251083577313</v>
      </c>
    </row>
    <row r="39" spans="1:2" x14ac:dyDescent="0.25">
      <c r="A39" s="5" t="s">
        <v>87</v>
      </c>
      <c r="B39" s="11">
        <v>-8487.8356389902492</v>
      </c>
    </row>
    <row r="40" spans="1:2" x14ac:dyDescent="0.25">
      <c r="A40" s="5" t="s">
        <v>175</v>
      </c>
      <c r="B40" s="11">
        <v>-2363.7933054145983</v>
      </c>
    </row>
    <row r="41" spans="1:2" x14ac:dyDescent="0.25">
      <c r="A41" s="5" t="s">
        <v>64</v>
      </c>
      <c r="B41" s="11">
        <v>0</v>
      </c>
    </row>
    <row r="42" spans="1:2" x14ac:dyDescent="0.25">
      <c r="A42" s="5" t="s">
        <v>94</v>
      </c>
      <c r="B42" s="11">
        <v>-71848.500944992426</v>
      </c>
    </row>
    <row r="43" spans="1:2" x14ac:dyDescent="0.25">
      <c r="A43" s="5" t="s">
        <v>176</v>
      </c>
      <c r="B43" s="11">
        <v>-15444.891717624027</v>
      </c>
    </row>
    <row r="44" spans="1:2" x14ac:dyDescent="0.25">
      <c r="A44" s="5" t="s">
        <v>127</v>
      </c>
      <c r="B44" s="11">
        <v>-15070.491772730073</v>
      </c>
    </row>
    <row r="45" spans="1:2" x14ac:dyDescent="0.25">
      <c r="A45" s="5" t="s">
        <v>177</v>
      </c>
      <c r="B45" s="11">
        <v>-1578.4110600990762</v>
      </c>
    </row>
    <row r="46" spans="1:2" x14ac:dyDescent="0.25">
      <c r="A46" s="5" t="s">
        <v>148</v>
      </c>
      <c r="B46" s="11">
        <v>-716.56358992141986</v>
      </c>
    </row>
    <row r="47" spans="1:2" x14ac:dyDescent="0.25">
      <c r="A47" s="5" t="s">
        <v>149</v>
      </c>
      <c r="B47" s="11">
        <v>0</v>
      </c>
    </row>
    <row r="48" spans="1:2" x14ac:dyDescent="0.25">
      <c r="A48" s="5" t="s">
        <v>60</v>
      </c>
      <c r="B48" s="11">
        <v>-14614.793958038137</v>
      </c>
    </row>
    <row r="49" spans="1:2" x14ac:dyDescent="0.25">
      <c r="A49" s="5" t="s">
        <v>178</v>
      </c>
      <c r="B49" s="11">
        <v>-32654.191477333239</v>
      </c>
    </row>
    <row r="50" spans="1:2" x14ac:dyDescent="0.25">
      <c r="A50" s="5" t="s">
        <v>90</v>
      </c>
      <c r="B50" s="11">
        <v>-64747.92707036683</v>
      </c>
    </row>
    <row r="51" spans="1:2" x14ac:dyDescent="0.25">
      <c r="A51" s="5" t="s">
        <v>70</v>
      </c>
      <c r="B51" s="11">
        <v>-29637.057653019347</v>
      </c>
    </row>
    <row r="52" spans="1:2" x14ac:dyDescent="0.25">
      <c r="A52" s="5" t="s">
        <v>151</v>
      </c>
      <c r="B52" s="11">
        <v>-72856.629383846637</v>
      </c>
    </row>
    <row r="53" spans="1:2" x14ac:dyDescent="0.25">
      <c r="A53" s="5" t="s">
        <v>180</v>
      </c>
      <c r="B53" s="11">
        <v>-1701.7435973209294</v>
      </c>
    </row>
    <row r="54" spans="1:2" x14ac:dyDescent="0.25">
      <c r="A54" s="5" t="s">
        <v>101</v>
      </c>
      <c r="B54" s="11">
        <v>-176521.59286785559</v>
      </c>
    </row>
    <row r="55" spans="1:2" x14ac:dyDescent="0.25">
      <c r="A55" s="5" t="s">
        <v>121</v>
      </c>
      <c r="B55" s="11">
        <v>-15070.491772730073</v>
      </c>
    </row>
    <row r="56" spans="1:2" x14ac:dyDescent="0.25">
      <c r="A56" s="5" t="s">
        <v>141</v>
      </c>
      <c r="B56" s="11">
        <v>-50093.794617959029</v>
      </c>
    </row>
    <row r="57" spans="1:2" x14ac:dyDescent="0.25">
      <c r="A57" s="5" t="s">
        <v>9</v>
      </c>
      <c r="B57" s="11">
        <v>-12896.06929950134</v>
      </c>
    </row>
    <row r="58" spans="1:2" x14ac:dyDescent="0.25">
      <c r="A58" s="5" t="s">
        <v>152</v>
      </c>
      <c r="B58" s="11">
        <v>0</v>
      </c>
    </row>
    <row r="59" spans="1:2" x14ac:dyDescent="0.25">
      <c r="A59" s="5" t="s">
        <v>55</v>
      </c>
      <c r="B59" s="11">
        <v>-14744.825542070619</v>
      </c>
    </row>
    <row r="60" spans="1:2" x14ac:dyDescent="0.25">
      <c r="A60" s="5" t="s">
        <v>122</v>
      </c>
      <c r="B60" s="11">
        <v>-15070.491772730073</v>
      </c>
    </row>
    <row r="61" spans="1:2" x14ac:dyDescent="0.25">
      <c r="A61" s="5" t="s">
        <v>15</v>
      </c>
      <c r="B61" s="11">
        <v>-14614.793958038137</v>
      </c>
    </row>
    <row r="62" spans="1:2" x14ac:dyDescent="0.25">
      <c r="A62" s="5" t="s">
        <v>182</v>
      </c>
      <c r="B62" s="11">
        <v>-2363.7933054145983</v>
      </c>
    </row>
    <row r="63" spans="1:2" x14ac:dyDescent="0.25">
      <c r="A63" s="5" t="s">
        <v>51</v>
      </c>
      <c r="B63" s="11">
        <v>-15070.491772730073</v>
      </c>
    </row>
    <row r="64" spans="1:2" x14ac:dyDescent="0.25">
      <c r="A64" s="5" t="s">
        <v>384</v>
      </c>
      <c r="B64" s="11">
        <v>0</v>
      </c>
    </row>
    <row r="65" spans="1:2" x14ac:dyDescent="0.25">
      <c r="A65" s="5" t="s">
        <v>73</v>
      </c>
      <c r="B65" s="11">
        <v>-17972.031474137839</v>
      </c>
    </row>
    <row r="66" spans="1:2" x14ac:dyDescent="0.25">
      <c r="A66" s="5" t="s">
        <v>372</v>
      </c>
      <c r="B66" s="11">
        <v>0</v>
      </c>
    </row>
    <row r="67" spans="1:2" x14ac:dyDescent="0.25">
      <c r="A67" s="5" t="s">
        <v>61</v>
      </c>
      <c r="B67" s="11">
        <v>-14744.825542070619</v>
      </c>
    </row>
    <row r="68" spans="1:2" x14ac:dyDescent="0.25">
      <c r="A68" s="5" t="s">
        <v>53</v>
      </c>
      <c r="B68" s="11">
        <v>80.450269261901255</v>
      </c>
    </row>
    <row r="69" spans="1:2" x14ac:dyDescent="0.25">
      <c r="A69" s="5" t="s">
        <v>154</v>
      </c>
      <c r="B69" s="11">
        <v>-125648.9274879353</v>
      </c>
    </row>
    <row r="70" spans="1:2" x14ac:dyDescent="0.25">
      <c r="A70" s="5" t="s">
        <v>86</v>
      </c>
      <c r="B70" s="11">
        <v>-16084.886797403587</v>
      </c>
    </row>
    <row r="71" spans="1:2" x14ac:dyDescent="0.25">
      <c r="A71" s="5" t="s">
        <v>80</v>
      </c>
      <c r="B71" s="11">
        <v>-15070.491772730073</v>
      </c>
    </row>
    <row r="72" spans="1:2" x14ac:dyDescent="0.25">
      <c r="A72" s="5" t="s">
        <v>12</v>
      </c>
      <c r="B72" s="11">
        <v>-14744.825542070619</v>
      </c>
    </row>
    <row r="73" spans="1:2" x14ac:dyDescent="0.25">
      <c r="A73" s="5" t="s">
        <v>125</v>
      </c>
      <c r="B73" s="11">
        <v>-81361.608809277488</v>
      </c>
    </row>
    <row r="74" spans="1:2" x14ac:dyDescent="0.25">
      <c r="A74" s="5" t="s">
        <v>81</v>
      </c>
      <c r="B74" s="11">
        <v>-15070.491772730073</v>
      </c>
    </row>
    <row r="75" spans="1:2" x14ac:dyDescent="0.25">
      <c r="A75" s="5" t="s">
        <v>137</v>
      </c>
      <c r="B75" s="11">
        <v>-74467.119730889404</v>
      </c>
    </row>
    <row r="76" spans="1:2" x14ac:dyDescent="0.25">
      <c r="A76" s="5" t="s">
        <v>68</v>
      </c>
      <c r="B76" s="11">
        <v>-27594.594217218477</v>
      </c>
    </row>
    <row r="77" spans="1:2" x14ac:dyDescent="0.25">
      <c r="A77" s="5" t="s">
        <v>91</v>
      </c>
      <c r="B77" s="11">
        <v>-173579.16716443491</v>
      </c>
    </row>
    <row r="78" spans="1:2" x14ac:dyDescent="0.25">
      <c r="A78" s="5" t="s">
        <v>183</v>
      </c>
      <c r="B78" s="11">
        <v>-1337.8231033189588</v>
      </c>
    </row>
    <row r="79" spans="1:2" x14ac:dyDescent="0.25">
      <c r="A79" s="5" t="s">
        <v>130</v>
      </c>
      <c r="B79" s="11">
        <v>-176521.59286785559</v>
      </c>
    </row>
    <row r="80" spans="1:2" x14ac:dyDescent="0.25">
      <c r="A80" s="5" t="s">
        <v>7</v>
      </c>
      <c r="B80" s="11">
        <v>-14744.825542070619</v>
      </c>
    </row>
    <row r="81" spans="1:2" x14ac:dyDescent="0.25">
      <c r="A81" s="5" t="s">
        <v>82</v>
      </c>
      <c r="B81" s="11">
        <v>-70226.389174830168</v>
      </c>
    </row>
    <row r="82" spans="1:2" x14ac:dyDescent="0.25">
      <c r="A82" s="5" t="s">
        <v>156</v>
      </c>
      <c r="B82" s="11">
        <v>-15135.279901990047</v>
      </c>
    </row>
    <row r="83" spans="1:2" x14ac:dyDescent="0.25">
      <c r="A83" s="5" t="s">
        <v>157</v>
      </c>
      <c r="B83" s="11">
        <v>-33065.067603434836</v>
      </c>
    </row>
    <row r="84" spans="1:2" x14ac:dyDescent="0.25">
      <c r="A84" s="5" t="s">
        <v>184</v>
      </c>
      <c r="B84" s="11">
        <v>-24032.450053024342</v>
      </c>
    </row>
    <row r="85" spans="1:2" x14ac:dyDescent="0.25">
      <c r="A85" s="5" t="s">
        <v>99</v>
      </c>
      <c r="B85" s="11">
        <v>-15070.491772730073</v>
      </c>
    </row>
    <row r="86" spans="1:2" x14ac:dyDescent="0.25">
      <c r="A86" s="5" t="s">
        <v>185</v>
      </c>
      <c r="B86" s="11">
        <v>0</v>
      </c>
    </row>
    <row r="87" spans="1:2" x14ac:dyDescent="0.25">
      <c r="A87" s="5" t="s">
        <v>10</v>
      </c>
      <c r="B87" s="11">
        <v>-13764.787691400081</v>
      </c>
    </row>
    <row r="88" spans="1:2" x14ac:dyDescent="0.25">
      <c r="A88" s="5" t="s">
        <v>76</v>
      </c>
      <c r="B88" s="11">
        <v>-14614.793958038137</v>
      </c>
    </row>
    <row r="89" spans="1:2" x14ac:dyDescent="0.25">
      <c r="A89" s="5" t="s">
        <v>17</v>
      </c>
      <c r="B89" s="11">
        <v>-10252.951548567447</v>
      </c>
    </row>
    <row r="90" spans="1:2" x14ac:dyDescent="0.25">
      <c r="A90" s="5" t="s">
        <v>132</v>
      </c>
      <c r="B90" s="11">
        <v>0</v>
      </c>
    </row>
    <row r="91" spans="1:2" x14ac:dyDescent="0.25">
      <c r="A91" s="5" t="s">
        <v>186</v>
      </c>
      <c r="B91" s="11">
        <v>-60676.230184328073</v>
      </c>
    </row>
    <row r="92" spans="1:2" x14ac:dyDescent="0.25">
      <c r="A92" s="5" t="s">
        <v>50</v>
      </c>
      <c r="B92" s="11">
        <v>-15070.491772730073</v>
      </c>
    </row>
    <row r="93" spans="1:2" x14ac:dyDescent="0.25">
      <c r="A93" s="5" t="s">
        <v>187</v>
      </c>
      <c r="B93" s="11">
        <v>-3818.4041624594647</v>
      </c>
    </row>
    <row r="94" spans="1:2" x14ac:dyDescent="0.25">
      <c r="A94" s="5" t="s">
        <v>361</v>
      </c>
      <c r="B94" s="11">
        <v>0</v>
      </c>
    </row>
    <row r="95" spans="1:2" x14ac:dyDescent="0.25">
      <c r="A95" s="5" t="s">
        <v>11</v>
      </c>
      <c r="B95" s="11">
        <v>-14744.825542070619</v>
      </c>
    </row>
    <row r="96" spans="1:2" x14ac:dyDescent="0.25">
      <c r="A96" s="5" t="s">
        <v>158</v>
      </c>
      <c r="B96" s="11">
        <v>-173579.16716443491</v>
      </c>
    </row>
    <row r="97" spans="1:2" x14ac:dyDescent="0.25">
      <c r="A97" s="5" t="s">
        <v>3</v>
      </c>
      <c r="B97" s="11">
        <v>-14744.825542070619</v>
      </c>
    </row>
    <row r="98" spans="1:2" x14ac:dyDescent="0.25">
      <c r="A98" s="5" t="s">
        <v>71</v>
      </c>
      <c r="B98" s="11">
        <v>-1389.9748468791242</v>
      </c>
    </row>
    <row r="99" spans="1:2" x14ac:dyDescent="0.25">
      <c r="A99" s="5" t="s">
        <v>65</v>
      </c>
      <c r="B99" s="11">
        <v>-40686.398895722385</v>
      </c>
    </row>
    <row r="100" spans="1:2" x14ac:dyDescent="0.25">
      <c r="A100" s="5" t="s">
        <v>69</v>
      </c>
      <c r="B100" s="11">
        <v>-16084.886797403587</v>
      </c>
    </row>
    <row r="101" spans="1:2" x14ac:dyDescent="0.25">
      <c r="A101" s="5" t="s">
        <v>19</v>
      </c>
      <c r="B101" s="11">
        <v>0</v>
      </c>
    </row>
    <row r="102" spans="1:2" x14ac:dyDescent="0.25">
      <c r="A102" s="5" t="s">
        <v>5</v>
      </c>
      <c r="B102" s="11">
        <v>-2657.7147307633199</v>
      </c>
    </row>
    <row r="103" spans="1:2" x14ac:dyDescent="0.25">
      <c r="A103" s="5" t="s">
        <v>85</v>
      </c>
      <c r="B103" s="11">
        <v>-15070.491772730073</v>
      </c>
    </row>
    <row r="104" spans="1:2" x14ac:dyDescent="0.25">
      <c r="A104" s="5" t="s">
        <v>189</v>
      </c>
      <c r="B104" s="11">
        <v>-24401.032826371447</v>
      </c>
    </row>
    <row r="105" spans="1:2" x14ac:dyDescent="0.25">
      <c r="A105" s="5" t="s">
        <v>59</v>
      </c>
      <c r="B105" s="11">
        <v>-15070.491772730073</v>
      </c>
    </row>
    <row r="106" spans="1:2" x14ac:dyDescent="0.25">
      <c r="A106" s="5" t="s">
        <v>131</v>
      </c>
      <c r="B106" s="11">
        <v>-166454.28701500362</v>
      </c>
    </row>
    <row r="107" spans="1:2" x14ac:dyDescent="0.25">
      <c r="A107" s="5" t="s">
        <v>209</v>
      </c>
      <c r="B107" s="11">
        <v>0</v>
      </c>
    </row>
    <row r="108" spans="1:2" x14ac:dyDescent="0.25">
      <c r="A108" s="5" t="s">
        <v>6</v>
      </c>
      <c r="B108" s="11">
        <v>-14744.825542070619</v>
      </c>
    </row>
    <row r="109" spans="1:2" x14ac:dyDescent="0.25">
      <c r="A109" s="5" t="s">
        <v>8</v>
      </c>
      <c r="B109" s="11">
        <v>0</v>
      </c>
    </row>
    <row r="110" spans="1:2" x14ac:dyDescent="0.25">
      <c r="A110" s="5" t="s">
        <v>190</v>
      </c>
      <c r="B110" s="11">
        <v>-123570.81899041809</v>
      </c>
    </row>
    <row r="111" spans="1:2" x14ac:dyDescent="0.25">
      <c r="A111" s="5" t="s">
        <v>106</v>
      </c>
      <c r="B111" s="11">
        <v>80.450269261901255</v>
      </c>
    </row>
    <row r="112" spans="1:2" x14ac:dyDescent="0.25">
      <c r="A112" s="5" t="s">
        <v>191</v>
      </c>
      <c r="B112" s="11">
        <v>-3632.1251083577313</v>
      </c>
    </row>
    <row r="113" spans="1:2" x14ac:dyDescent="0.25">
      <c r="A113" s="5" t="s">
        <v>16</v>
      </c>
      <c r="B113" s="11">
        <v>-14744.825542070619</v>
      </c>
    </row>
    <row r="114" spans="1:2" x14ac:dyDescent="0.25">
      <c r="A114" s="5" t="s">
        <v>160</v>
      </c>
      <c r="B114" s="11">
        <v>-1921.917431237531</v>
      </c>
    </row>
    <row r="115" spans="1:2" x14ac:dyDescent="0.25">
      <c r="A115" s="5" t="s">
        <v>84</v>
      </c>
      <c r="B115" s="11">
        <v>-15070.491772730073</v>
      </c>
    </row>
    <row r="116" spans="1:2" x14ac:dyDescent="0.25">
      <c r="A116" s="5" t="s">
        <v>77</v>
      </c>
      <c r="B116" s="11">
        <v>-15070.491772730073</v>
      </c>
    </row>
    <row r="117" spans="1:2" x14ac:dyDescent="0.25">
      <c r="A117" s="5" t="s">
        <v>126</v>
      </c>
      <c r="B117" s="11">
        <v>-176521.59286785559</v>
      </c>
    </row>
    <row r="118" spans="1:2" x14ac:dyDescent="0.25">
      <c r="A118" s="5" t="s">
        <v>129</v>
      </c>
      <c r="B118" s="11">
        <v>-176521.59286785559</v>
      </c>
    </row>
    <row r="119" spans="1:2" x14ac:dyDescent="0.25">
      <c r="A119" s="5" t="s">
        <v>4</v>
      </c>
      <c r="B119" s="11">
        <v>0</v>
      </c>
    </row>
    <row r="120" spans="1:2" x14ac:dyDescent="0.25">
      <c r="A120" s="5" t="s">
        <v>83</v>
      </c>
      <c r="B120" s="11">
        <v>-15070.491772730073</v>
      </c>
    </row>
    <row r="121" spans="1:2" x14ac:dyDescent="0.25">
      <c r="A121" s="5" t="s">
        <v>52</v>
      </c>
      <c r="B121" s="11">
        <v>-14744.825542070619</v>
      </c>
    </row>
    <row r="122" spans="1:2" x14ac:dyDescent="0.25">
      <c r="A122" s="5" t="s">
        <v>58</v>
      </c>
      <c r="B122" s="11">
        <v>-173579.16716443491</v>
      </c>
    </row>
    <row r="123" spans="1:2" x14ac:dyDescent="0.25">
      <c r="A123" s="5" t="s">
        <v>193</v>
      </c>
      <c r="B123" s="11">
        <v>-868.66940883589893</v>
      </c>
    </row>
    <row r="124" spans="1:2" x14ac:dyDescent="0.25">
      <c r="A124" s="5" t="s">
        <v>63</v>
      </c>
      <c r="B124" s="11">
        <v>-21182.608829594072</v>
      </c>
    </row>
    <row r="125" spans="1:2" x14ac:dyDescent="0.25">
      <c r="A125" s="5" t="s">
        <v>140</v>
      </c>
      <c r="B125" s="11">
        <v>-176521.59286785559</v>
      </c>
    </row>
    <row r="126" spans="1:2" x14ac:dyDescent="0.25">
      <c r="A126" s="5" t="s">
        <v>162</v>
      </c>
      <c r="B126" s="11">
        <v>-32677.953957242455</v>
      </c>
    </row>
    <row r="127" spans="1:2" x14ac:dyDescent="0.25">
      <c r="A127" s="5" t="s">
        <v>18</v>
      </c>
      <c r="B127" s="11">
        <v>-15070.491772730073</v>
      </c>
    </row>
    <row r="128" spans="1:2" x14ac:dyDescent="0.25">
      <c r="A128" s="5" t="s">
        <v>13</v>
      </c>
      <c r="B128" s="11">
        <v>-15070.491772730073</v>
      </c>
    </row>
    <row r="129" spans="1:2" x14ac:dyDescent="0.25">
      <c r="A129" s="5" t="s">
        <v>79</v>
      </c>
      <c r="B129" s="11">
        <v>-14855.381914818254</v>
      </c>
    </row>
    <row r="130" spans="1:2" x14ac:dyDescent="0.25">
      <c r="A130" s="5" t="s">
        <v>195</v>
      </c>
      <c r="B130" s="11">
        <v>-1337.8231033189588</v>
      </c>
    </row>
    <row r="131" spans="1:2" x14ac:dyDescent="0.25">
      <c r="A131" s="5" t="s">
        <v>88</v>
      </c>
      <c r="B131" s="11">
        <v>-15070.491772730073</v>
      </c>
    </row>
    <row r="132" spans="1:2" x14ac:dyDescent="0.25">
      <c r="A132" s="5" t="s">
        <v>67</v>
      </c>
      <c r="B132" s="11">
        <v>-15070.491772730073</v>
      </c>
    </row>
    <row r="133" spans="1:2" x14ac:dyDescent="0.25">
      <c r="A133" s="5" t="s">
        <v>196</v>
      </c>
      <c r="B133" s="11">
        <v>-1578.4110600990762</v>
      </c>
    </row>
    <row r="134" spans="1:2" x14ac:dyDescent="0.25">
      <c r="A134" s="5" t="s">
        <v>199</v>
      </c>
      <c r="B134" s="11">
        <v>-1287.3362594063021</v>
      </c>
    </row>
    <row r="135" spans="1:2" x14ac:dyDescent="0.25">
      <c r="A135" s="5" t="s">
        <v>128</v>
      </c>
      <c r="B135" s="11">
        <v>-176521.59286785559</v>
      </c>
    </row>
    <row r="136" spans="1:2" x14ac:dyDescent="0.25">
      <c r="A136" s="5" t="s">
        <v>197</v>
      </c>
      <c r="B136" s="11">
        <v>-7533.6722375304698</v>
      </c>
    </row>
    <row r="137" spans="1:2" x14ac:dyDescent="0.25">
      <c r="A137" s="5" t="s">
        <v>66</v>
      </c>
      <c r="B137" s="11">
        <v>-15070.491772730073</v>
      </c>
    </row>
    <row r="138" spans="1:2" x14ac:dyDescent="0.25">
      <c r="A138" s="5" t="s">
        <v>92</v>
      </c>
      <c r="B138" s="11">
        <v>-15070.491772730073</v>
      </c>
    </row>
    <row r="139" spans="1:2" x14ac:dyDescent="0.25">
      <c r="A139" s="5" t="s">
        <v>95</v>
      </c>
      <c r="B139" s="11">
        <v>-16084.886797403587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C131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5.36328125" style="1" customWidth="1"/>
    <col min="3" max="3" width="12.81640625" style="1" bestFit="1" customWidth="1"/>
    <col min="4" max="4" width="10.453125" style="1" bestFit="1" customWidth="1"/>
    <col min="5" max="5" width="13.1796875" style="1" customWidth="1"/>
    <col min="6" max="6" width="11.453125" style="1" bestFit="1" customWidth="1"/>
    <col min="7" max="16384" width="9.1796875" style="1"/>
  </cols>
  <sheetData>
    <row r="2" spans="1:3" ht="15" customHeight="1" x14ac:dyDescent="0.3">
      <c r="B2" s="2" t="str">
        <f>Índice!A8</f>
        <v>MÊS DE COMPETÊNCIA: Junho de 2025</v>
      </c>
      <c r="C2" s="3"/>
    </row>
    <row r="3" spans="1:3" ht="16.5" customHeight="1" x14ac:dyDescent="0.3">
      <c r="B3" s="2"/>
      <c r="C3" s="3"/>
    </row>
    <row r="5" spans="1:3" ht="13" x14ac:dyDescent="0.3">
      <c r="A5" s="2" t="s">
        <v>591</v>
      </c>
    </row>
    <row r="6" spans="1:3" ht="14.5" x14ac:dyDescent="0.35">
      <c r="A6" s="37" t="s">
        <v>606</v>
      </c>
    </row>
    <row r="8" spans="1:3" ht="13" x14ac:dyDescent="0.3">
      <c r="A8" s="4" t="s">
        <v>1</v>
      </c>
      <c r="B8" s="28" t="s">
        <v>630</v>
      </c>
    </row>
    <row r="9" spans="1:3" x14ac:dyDescent="0.25">
      <c r="A9" s="9" t="s">
        <v>5</v>
      </c>
      <c r="B9" s="20">
        <v>2966705.1461587874</v>
      </c>
    </row>
    <row r="10" spans="1:3" x14ac:dyDescent="0.25">
      <c r="A10" s="5" t="s">
        <v>137</v>
      </c>
      <c r="B10" s="25">
        <v>-172955.35673925615</v>
      </c>
    </row>
    <row r="11" spans="1:3" x14ac:dyDescent="0.25">
      <c r="A11" s="5" t="s">
        <v>56</v>
      </c>
      <c r="B11" s="25">
        <v>-5604.2782243691336</v>
      </c>
    </row>
    <row r="12" spans="1:3" x14ac:dyDescent="0.25">
      <c r="A12" s="5" t="s">
        <v>164</v>
      </c>
      <c r="B12" s="25">
        <v>-452.39600346689662</v>
      </c>
    </row>
    <row r="13" spans="1:3" x14ac:dyDescent="0.25">
      <c r="A13" s="5" t="s">
        <v>166</v>
      </c>
      <c r="B13" s="25">
        <v>-308.68769057819026</v>
      </c>
    </row>
    <row r="14" spans="1:3" x14ac:dyDescent="0.25">
      <c r="A14" s="5" t="s">
        <v>143</v>
      </c>
      <c r="B14" s="25">
        <v>-836.18103932266717</v>
      </c>
    </row>
    <row r="15" spans="1:3" x14ac:dyDescent="0.25">
      <c r="A15" s="5" t="s">
        <v>163</v>
      </c>
      <c r="B15" s="25">
        <v>-51631.974677199491</v>
      </c>
    </row>
    <row r="16" spans="1:3" x14ac:dyDescent="0.25">
      <c r="A16" s="5" t="s">
        <v>103</v>
      </c>
      <c r="B16" s="25">
        <v>-61446.787429434291</v>
      </c>
    </row>
    <row r="17" spans="1:2" x14ac:dyDescent="0.25">
      <c r="A17" s="5" t="s">
        <v>138</v>
      </c>
      <c r="B17" s="25">
        <v>-170590.78112945531</v>
      </c>
    </row>
    <row r="18" spans="1:2" x14ac:dyDescent="0.25">
      <c r="A18" s="5" t="s">
        <v>89</v>
      </c>
      <c r="B18" s="25">
        <v>-1751.6389606542111</v>
      </c>
    </row>
    <row r="19" spans="1:2" x14ac:dyDescent="0.25">
      <c r="A19" s="5" t="s">
        <v>96</v>
      </c>
      <c r="B19" s="25">
        <v>0</v>
      </c>
    </row>
    <row r="20" spans="1:2" x14ac:dyDescent="0.25">
      <c r="A20" s="5" t="s">
        <v>144</v>
      </c>
      <c r="B20" s="25">
        <v>-5069.8690655705204</v>
      </c>
    </row>
    <row r="21" spans="1:2" x14ac:dyDescent="0.25">
      <c r="A21" s="5" t="s">
        <v>78</v>
      </c>
      <c r="B21" s="25">
        <v>-6313.896308076035</v>
      </c>
    </row>
    <row r="22" spans="1:2" x14ac:dyDescent="0.25">
      <c r="A22" s="5" t="s">
        <v>14</v>
      </c>
      <c r="B22" s="25">
        <v>-6313.896308076035</v>
      </c>
    </row>
    <row r="23" spans="1:2" x14ac:dyDescent="0.25">
      <c r="A23" s="5" t="s">
        <v>72</v>
      </c>
      <c r="B23" s="25">
        <v>-452.39600346689662</v>
      </c>
    </row>
    <row r="24" spans="1:2" x14ac:dyDescent="0.25">
      <c r="A24" s="5" t="s">
        <v>74</v>
      </c>
      <c r="B24" s="25">
        <v>-1947.1213179543515</v>
      </c>
    </row>
    <row r="25" spans="1:2" x14ac:dyDescent="0.25">
      <c r="A25" s="5" t="s">
        <v>170</v>
      </c>
      <c r="B25" s="25">
        <v>-2534.5545160626652</v>
      </c>
    </row>
    <row r="26" spans="1:2" x14ac:dyDescent="0.25">
      <c r="A26" s="5" t="s">
        <v>93</v>
      </c>
      <c r="B26" s="25">
        <v>-6313.896308076035</v>
      </c>
    </row>
    <row r="27" spans="1:2" x14ac:dyDescent="0.25">
      <c r="A27" s="5" t="s">
        <v>57</v>
      </c>
      <c r="B27" s="25">
        <v>-230.38609622856731</v>
      </c>
    </row>
    <row r="28" spans="1:2" x14ac:dyDescent="0.25">
      <c r="A28" s="5" t="s">
        <v>49</v>
      </c>
      <c r="B28" s="25">
        <v>-6313.896308076035</v>
      </c>
    </row>
    <row r="29" spans="1:2" x14ac:dyDescent="0.25">
      <c r="A29" s="5" t="s">
        <v>98</v>
      </c>
      <c r="B29" s="25">
        <v>-5477.7152687533689</v>
      </c>
    </row>
    <row r="30" spans="1:2" x14ac:dyDescent="0.25">
      <c r="A30" s="5" t="s">
        <v>172</v>
      </c>
      <c r="B30" s="25">
        <v>-963.37011539492266</v>
      </c>
    </row>
    <row r="31" spans="1:2" x14ac:dyDescent="0.25">
      <c r="A31" s="5" t="s">
        <v>100</v>
      </c>
      <c r="B31" s="25">
        <v>-6313.896308076035</v>
      </c>
    </row>
    <row r="32" spans="1:2" x14ac:dyDescent="0.25">
      <c r="A32" s="5" t="s">
        <v>75</v>
      </c>
      <c r="B32" s="25">
        <v>-114.20869236020978</v>
      </c>
    </row>
    <row r="33" spans="1:2" x14ac:dyDescent="0.25">
      <c r="A33" s="5" t="s">
        <v>109</v>
      </c>
      <c r="B33" s="25">
        <v>-5974.1790755395532</v>
      </c>
    </row>
    <row r="34" spans="1:2" x14ac:dyDescent="0.25">
      <c r="A34" s="5" t="s">
        <v>207</v>
      </c>
      <c r="B34" s="25">
        <v>-6313.896308076035</v>
      </c>
    </row>
    <row r="35" spans="1:2" x14ac:dyDescent="0.25">
      <c r="A35" s="5" t="s">
        <v>139</v>
      </c>
      <c r="B35" s="25">
        <v>-46680.233972052207</v>
      </c>
    </row>
    <row r="36" spans="1:2" x14ac:dyDescent="0.25">
      <c r="A36" s="5" t="s">
        <v>146</v>
      </c>
      <c r="B36" s="25">
        <v>-130098.12982292657</v>
      </c>
    </row>
    <row r="37" spans="1:2" x14ac:dyDescent="0.25">
      <c r="A37" s="5" t="s">
        <v>87</v>
      </c>
      <c r="B37" s="25">
        <v>-3662.7179809045419</v>
      </c>
    </row>
    <row r="38" spans="1:2" x14ac:dyDescent="0.25">
      <c r="A38" s="5" t="s">
        <v>147</v>
      </c>
      <c r="B38" s="25">
        <v>-2651.7535216916699</v>
      </c>
    </row>
    <row r="39" spans="1:2" x14ac:dyDescent="0.25">
      <c r="A39" s="5" t="s">
        <v>64</v>
      </c>
      <c r="B39" s="25">
        <v>0</v>
      </c>
    </row>
    <row r="40" spans="1:2" x14ac:dyDescent="0.25">
      <c r="A40" s="5" t="s">
        <v>94</v>
      </c>
      <c r="B40" s="25">
        <v>-109710.9940698415</v>
      </c>
    </row>
    <row r="41" spans="1:2" x14ac:dyDescent="0.25">
      <c r="A41" s="5" t="s">
        <v>127</v>
      </c>
      <c r="B41" s="25">
        <v>-6313.896308076035</v>
      </c>
    </row>
    <row r="42" spans="1:2" x14ac:dyDescent="0.25">
      <c r="A42" s="5" t="s">
        <v>177</v>
      </c>
      <c r="B42" s="25">
        <v>-308.68769057819026</v>
      </c>
    </row>
    <row r="43" spans="1:2" x14ac:dyDescent="0.25">
      <c r="A43" s="5" t="s">
        <v>148</v>
      </c>
      <c r="B43" s="25">
        <v>-98.055653232024724</v>
      </c>
    </row>
    <row r="44" spans="1:2" x14ac:dyDescent="0.25">
      <c r="A44" s="5" t="s">
        <v>149</v>
      </c>
      <c r="B44" s="25">
        <v>0</v>
      </c>
    </row>
    <row r="45" spans="1:2" x14ac:dyDescent="0.25">
      <c r="A45" s="5" t="s">
        <v>60</v>
      </c>
      <c r="B45" s="25">
        <v>-5813.8780735412211</v>
      </c>
    </row>
    <row r="46" spans="1:2" x14ac:dyDescent="0.25">
      <c r="A46" s="5" t="s">
        <v>90</v>
      </c>
      <c r="B46" s="25">
        <v>-64794.771171391985</v>
      </c>
    </row>
    <row r="47" spans="1:2" x14ac:dyDescent="0.25">
      <c r="A47" s="5" t="s">
        <v>70</v>
      </c>
      <c r="B47" s="25">
        <v>-6106.718474768013</v>
      </c>
    </row>
    <row r="48" spans="1:2" x14ac:dyDescent="0.25">
      <c r="A48" s="5" t="s">
        <v>151</v>
      </c>
      <c r="B48" s="25">
        <v>-562.96200502488659</v>
      </c>
    </row>
    <row r="49" spans="1:2" x14ac:dyDescent="0.25">
      <c r="A49" s="5" t="s">
        <v>180</v>
      </c>
      <c r="B49" s="25">
        <v>-562.96200502488659</v>
      </c>
    </row>
    <row r="50" spans="1:2" x14ac:dyDescent="0.25">
      <c r="A50" s="5" t="s">
        <v>101</v>
      </c>
      <c r="B50" s="25">
        <v>0</v>
      </c>
    </row>
    <row r="51" spans="1:2" x14ac:dyDescent="0.25">
      <c r="A51" s="5" t="s">
        <v>121</v>
      </c>
      <c r="B51" s="25">
        <v>-6313.896308076035</v>
      </c>
    </row>
    <row r="52" spans="1:2" x14ac:dyDescent="0.25">
      <c r="A52" s="5" t="s">
        <v>141</v>
      </c>
      <c r="B52" s="25">
        <v>-6313.896308076035</v>
      </c>
    </row>
    <row r="53" spans="1:2" x14ac:dyDescent="0.25">
      <c r="A53" s="5" t="s">
        <v>9</v>
      </c>
      <c r="B53" s="25">
        <v>-4777.1596325804385</v>
      </c>
    </row>
    <row r="54" spans="1:2" x14ac:dyDescent="0.25">
      <c r="A54" s="5" t="s">
        <v>152</v>
      </c>
      <c r="B54" s="25">
        <v>0</v>
      </c>
    </row>
    <row r="55" spans="1:2" x14ac:dyDescent="0.25">
      <c r="A55" s="5" t="s">
        <v>55</v>
      </c>
      <c r="B55" s="25">
        <v>-6106.718474768013</v>
      </c>
    </row>
    <row r="56" spans="1:2" x14ac:dyDescent="0.25">
      <c r="A56" s="5" t="s">
        <v>122</v>
      </c>
      <c r="B56" s="25">
        <v>-6313.896308076035</v>
      </c>
    </row>
    <row r="57" spans="1:2" x14ac:dyDescent="0.25">
      <c r="A57" s="5" t="s">
        <v>15</v>
      </c>
      <c r="B57" s="25">
        <v>-5813.8780735412211</v>
      </c>
    </row>
    <row r="58" spans="1:2" x14ac:dyDescent="0.25">
      <c r="A58" s="5" t="s">
        <v>105</v>
      </c>
      <c r="B58" s="25">
        <v>-556.62677158470763</v>
      </c>
    </row>
    <row r="59" spans="1:2" x14ac:dyDescent="0.25">
      <c r="A59" s="5" t="s">
        <v>51</v>
      </c>
      <c r="B59" s="25">
        <v>-6313.896308076035</v>
      </c>
    </row>
    <row r="60" spans="1:2" x14ac:dyDescent="0.25">
      <c r="A60" s="5" t="s">
        <v>384</v>
      </c>
      <c r="B60" s="25">
        <v>0</v>
      </c>
    </row>
    <row r="61" spans="1:2" x14ac:dyDescent="0.25">
      <c r="A61" s="5" t="s">
        <v>73</v>
      </c>
      <c r="B61" s="25">
        <v>-3388.9543472855235</v>
      </c>
    </row>
    <row r="62" spans="1:2" x14ac:dyDescent="0.25">
      <c r="A62" s="5" t="s">
        <v>372</v>
      </c>
      <c r="B62" s="25">
        <v>0</v>
      </c>
    </row>
    <row r="63" spans="1:2" x14ac:dyDescent="0.25">
      <c r="A63" s="5" t="s">
        <v>61</v>
      </c>
      <c r="B63" s="25">
        <v>-6106.718474768013</v>
      </c>
    </row>
    <row r="64" spans="1:2" x14ac:dyDescent="0.25">
      <c r="A64" s="5" t="s">
        <v>53</v>
      </c>
      <c r="B64" s="25">
        <v>-104.230768117811</v>
      </c>
    </row>
    <row r="65" spans="1:2" x14ac:dyDescent="0.25">
      <c r="A65" s="5" t="s">
        <v>154</v>
      </c>
      <c r="B65" s="25">
        <v>-33415.488444258401</v>
      </c>
    </row>
    <row r="66" spans="1:2" x14ac:dyDescent="0.25">
      <c r="A66" s="5" t="s">
        <v>86</v>
      </c>
      <c r="B66" s="25">
        <v>-6313.896308076035</v>
      </c>
    </row>
    <row r="67" spans="1:2" x14ac:dyDescent="0.25">
      <c r="A67" s="5" t="s">
        <v>80</v>
      </c>
      <c r="B67" s="25">
        <v>-6313.896308076035</v>
      </c>
    </row>
    <row r="68" spans="1:2" x14ac:dyDescent="0.25">
      <c r="A68" s="5" t="s">
        <v>12</v>
      </c>
      <c r="B68" s="25">
        <v>-6106.718474768013</v>
      </c>
    </row>
    <row r="69" spans="1:2" x14ac:dyDescent="0.25">
      <c r="A69" s="5" t="s">
        <v>125</v>
      </c>
      <c r="B69" s="25">
        <v>-171626.29060895555</v>
      </c>
    </row>
    <row r="70" spans="1:2" x14ac:dyDescent="0.25">
      <c r="A70" s="5" t="s">
        <v>81</v>
      </c>
      <c r="B70" s="25">
        <v>-6313.896308076035</v>
      </c>
    </row>
    <row r="71" spans="1:2" x14ac:dyDescent="0.25">
      <c r="A71" s="5" t="s">
        <v>68</v>
      </c>
      <c r="B71" s="25">
        <v>-6106.718474768013</v>
      </c>
    </row>
    <row r="72" spans="1:2" x14ac:dyDescent="0.25">
      <c r="A72" s="5" t="s">
        <v>91</v>
      </c>
      <c r="B72" s="25">
        <v>-165297.85527937388</v>
      </c>
    </row>
    <row r="73" spans="1:2" x14ac:dyDescent="0.25">
      <c r="A73" s="5" t="s">
        <v>130</v>
      </c>
      <c r="B73" s="25">
        <v>-166641.46043118011</v>
      </c>
    </row>
    <row r="74" spans="1:2" x14ac:dyDescent="0.25">
      <c r="A74" s="5" t="s">
        <v>7</v>
      </c>
      <c r="B74" s="25">
        <v>-6106.718474768013</v>
      </c>
    </row>
    <row r="75" spans="1:2" x14ac:dyDescent="0.25">
      <c r="A75" s="5" t="s">
        <v>82</v>
      </c>
      <c r="B75" s="25">
        <v>-160209.66806220385</v>
      </c>
    </row>
    <row r="76" spans="1:2" x14ac:dyDescent="0.25">
      <c r="A76" s="5" t="s">
        <v>156</v>
      </c>
      <c r="B76" s="25">
        <v>-3829.947879672909</v>
      </c>
    </row>
    <row r="77" spans="1:2" x14ac:dyDescent="0.25">
      <c r="A77" s="5" t="s">
        <v>157</v>
      </c>
      <c r="B77" s="25">
        <v>-562.96200502488659</v>
      </c>
    </row>
    <row r="78" spans="1:2" x14ac:dyDescent="0.25">
      <c r="A78" s="5" t="s">
        <v>99</v>
      </c>
      <c r="B78" s="25">
        <v>-6313.896308076035</v>
      </c>
    </row>
    <row r="79" spans="1:2" x14ac:dyDescent="0.25">
      <c r="A79" s="5" t="s">
        <v>185</v>
      </c>
      <c r="B79" s="25">
        <v>0</v>
      </c>
    </row>
    <row r="80" spans="1:2" x14ac:dyDescent="0.25">
      <c r="A80" s="5" t="s">
        <v>388</v>
      </c>
      <c r="B80" s="25">
        <v>-7750.1184843467554</v>
      </c>
    </row>
    <row r="81" spans="1:2" x14ac:dyDescent="0.25">
      <c r="A81" s="5" t="s">
        <v>10</v>
      </c>
      <c r="B81" s="25">
        <v>-5286.7786046187475</v>
      </c>
    </row>
    <row r="82" spans="1:2" x14ac:dyDescent="0.25">
      <c r="A82" s="5" t="s">
        <v>76</v>
      </c>
      <c r="B82" s="25">
        <v>-5813.8780735412211</v>
      </c>
    </row>
    <row r="83" spans="1:2" x14ac:dyDescent="0.25">
      <c r="A83" s="5" t="s">
        <v>17</v>
      </c>
      <c r="B83" s="25">
        <v>-4839.6976043941722</v>
      </c>
    </row>
    <row r="84" spans="1:2" x14ac:dyDescent="0.25">
      <c r="A84" s="5" t="s">
        <v>132</v>
      </c>
      <c r="B84" s="25">
        <v>0</v>
      </c>
    </row>
    <row r="85" spans="1:2" x14ac:dyDescent="0.25">
      <c r="A85" s="5" t="s">
        <v>186</v>
      </c>
      <c r="B85" s="25">
        <v>-21737.803506805816</v>
      </c>
    </row>
    <row r="86" spans="1:2" x14ac:dyDescent="0.25">
      <c r="A86" s="5" t="s">
        <v>50</v>
      </c>
      <c r="B86" s="25">
        <v>-6313.896308076035</v>
      </c>
    </row>
    <row r="87" spans="1:2" x14ac:dyDescent="0.25">
      <c r="A87" s="5" t="s">
        <v>187</v>
      </c>
      <c r="B87" s="25">
        <v>-174.36547094906336</v>
      </c>
    </row>
    <row r="88" spans="1:2" x14ac:dyDescent="0.25">
      <c r="A88" s="5" t="s">
        <v>361</v>
      </c>
      <c r="B88" s="25">
        <v>0</v>
      </c>
    </row>
    <row r="89" spans="1:2" x14ac:dyDescent="0.25">
      <c r="A89" s="5" t="s">
        <v>11</v>
      </c>
      <c r="B89" s="25">
        <v>-6106.718474768013</v>
      </c>
    </row>
    <row r="90" spans="1:2" x14ac:dyDescent="0.25">
      <c r="A90" s="5" t="s">
        <v>158</v>
      </c>
      <c r="B90" s="25">
        <v>-72921.188406156973</v>
      </c>
    </row>
    <row r="91" spans="1:2" x14ac:dyDescent="0.25">
      <c r="A91" s="5" t="s">
        <v>3</v>
      </c>
      <c r="B91" s="25">
        <v>-6106.718474768013</v>
      </c>
    </row>
    <row r="92" spans="1:2" x14ac:dyDescent="0.25">
      <c r="A92" s="5" t="s">
        <v>71</v>
      </c>
      <c r="B92" s="25">
        <v>-947.0713399452045</v>
      </c>
    </row>
    <row r="93" spans="1:2" x14ac:dyDescent="0.25">
      <c r="A93" s="5" t="s">
        <v>65</v>
      </c>
      <c r="B93" s="25">
        <v>-1947.1213179543515</v>
      </c>
    </row>
    <row r="94" spans="1:2" x14ac:dyDescent="0.25">
      <c r="A94" s="5" t="s">
        <v>69</v>
      </c>
      <c r="B94" s="25">
        <v>-6313.896308076035</v>
      </c>
    </row>
    <row r="95" spans="1:2" x14ac:dyDescent="0.25">
      <c r="A95" s="5" t="s">
        <v>19</v>
      </c>
      <c r="B95" s="25">
        <v>0</v>
      </c>
    </row>
    <row r="96" spans="1:2" x14ac:dyDescent="0.25">
      <c r="A96" s="5" t="s">
        <v>85</v>
      </c>
      <c r="B96" s="25">
        <v>-6204.5651717681203</v>
      </c>
    </row>
    <row r="97" spans="1:2" x14ac:dyDescent="0.25">
      <c r="A97" s="5" t="s">
        <v>59</v>
      </c>
      <c r="B97" s="25">
        <v>-6204.5651717681203</v>
      </c>
    </row>
    <row r="98" spans="1:2" x14ac:dyDescent="0.25">
      <c r="A98" s="5" t="s">
        <v>131</v>
      </c>
      <c r="B98" s="25">
        <v>-156259.54119717024</v>
      </c>
    </row>
    <row r="99" spans="1:2" x14ac:dyDescent="0.25">
      <c r="A99" s="5" t="s">
        <v>209</v>
      </c>
      <c r="B99" s="25">
        <v>0</v>
      </c>
    </row>
    <row r="100" spans="1:2" x14ac:dyDescent="0.25">
      <c r="A100" s="5" t="s">
        <v>6</v>
      </c>
      <c r="B100" s="25">
        <v>-6106.718474768013</v>
      </c>
    </row>
    <row r="101" spans="1:2" x14ac:dyDescent="0.25">
      <c r="A101" s="5" t="s">
        <v>8</v>
      </c>
      <c r="B101" s="25">
        <v>0</v>
      </c>
    </row>
    <row r="102" spans="1:2" x14ac:dyDescent="0.25">
      <c r="A102" s="5" t="s">
        <v>190</v>
      </c>
      <c r="B102" s="25">
        <v>-11590.305290871462</v>
      </c>
    </row>
    <row r="103" spans="1:2" x14ac:dyDescent="0.25">
      <c r="A103" s="5" t="s">
        <v>106</v>
      </c>
      <c r="B103" s="25">
        <v>-104.230768117811</v>
      </c>
    </row>
    <row r="104" spans="1:2" x14ac:dyDescent="0.25">
      <c r="A104" s="5" t="s">
        <v>16</v>
      </c>
      <c r="B104" s="25">
        <v>-6106.718474768013</v>
      </c>
    </row>
    <row r="105" spans="1:2" x14ac:dyDescent="0.25">
      <c r="A105" s="5" t="s">
        <v>159</v>
      </c>
      <c r="B105" s="25">
        <v>-18819.473446860662</v>
      </c>
    </row>
    <row r="106" spans="1:2" x14ac:dyDescent="0.25">
      <c r="A106" s="5" t="s">
        <v>192</v>
      </c>
      <c r="B106" s="25">
        <v>-339.71723253648213</v>
      </c>
    </row>
    <row r="107" spans="1:2" x14ac:dyDescent="0.25">
      <c r="A107" s="5" t="s">
        <v>160</v>
      </c>
      <c r="B107" s="25">
        <v>-9855.7891016604917</v>
      </c>
    </row>
    <row r="108" spans="1:2" x14ac:dyDescent="0.25">
      <c r="A108" s="5" t="s">
        <v>84</v>
      </c>
      <c r="B108" s="25">
        <v>-6313.896308076035</v>
      </c>
    </row>
    <row r="109" spans="1:2" x14ac:dyDescent="0.25">
      <c r="A109" s="5" t="s">
        <v>77</v>
      </c>
      <c r="B109" s="25">
        <v>-6313.896308076035</v>
      </c>
    </row>
    <row r="110" spans="1:2" x14ac:dyDescent="0.25">
      <c r="A110" s="5" t="s">
        <v>126</v>
      </c>
      <c r="B110" s="25">
        <v>-165413.27194214781</v>
      </c>
    </row>
    <row r="111" spans="1:2" x14ac:dyDescent="0.25">
      <c r="A111" s="5" t="s">
        <v>129</v>
      </c>
      <c r="B111" s="25">
        <v>-165502.99395031584</v>
      </c>
    </row>
    <row r="112" spans="1:2" x14ac:dyDescent="0.25">
      <c r="A112" s="5" t="s">
        <v>4</v>
      </c>
      <c r="B112" s="25">
        <v>0</v>
      </c>
    </row>
    <row r="113" spans="1:2" x14ac:dyDescent="0.25">
      <c r="A113" s="5" t="s">
        <v>378</v>
      </c>
      <c r="B113" s="25">
        <v>0</v>
      </c>
    </row>
    <row r="114" spans="1:2" x14ac:dyDescent="0.25">
      <c r="A114" s="5" t="s">
        <v>83</v>
      </c>
      <c r="B114" s="25">
        <v>-6313.896308076035</v>
      </c>
    </row>
    <row r="115" spans="1:2" x14ac:dyDescent="0.25">
      <c r="A115" s="5" t="s">
        <v>52</v>
      </c>
      <c r="B115" s="25">
        <v>-11596.949073834363</v>
      </c>
    </row>
    <row r="116" spans="1:2" x14ac:dyDescent="0.25">
      <c r="A116" s="5" t="s">
        <v>58</v>
      </c>
      <c r="B116" s="25">
        <v>-157111.9547155812</v>
      </c>
    </row>
    <row r="117" spans="1:2" x14ac:dyDescent="0.25">
      <c r="A117" s="5" t="s">
        <v>193</v>
      </c>
      <c r="B117" s="25">
        <v>-1329.06613030061</v>
      </c>
    </row>
    <row r="118" spans="1:2" x14ac:dyDescent="0.25">
      <c r="A118" s="5" t="s">
        <v>63</v>
      </c>
      <c r="B118" s="25">
        <v>-890.19876267533937</v>
      </c>
    </row>
    <row r="119" spans="1:2" x14ac:dyDescent="0.25">
      <c r="A119" s="5" t="s">
        <v>140</v>
      </c>
      <c r="B119" s="25">
        <v>-165455.9290208981</v>
      </c>
    </row>
    <row r="120" spans="1:2" x14ac:dyDescent="0.25">
      <c r="A120" s="5" t="s">
        <v>162</v>
      </c>
      <c r="B120" s="25">
        <v>-1062.7310953835683</v>
      </c>
    </row>
    <row r="121" spans="1:2" x14ac:dyDescent="0.25">
      <c r="A121" s="5" t="s">
        <v>18</v>
      </c>
      <c r="B121" s="25">
        <v>-6313.896308076035</v>
      </c>
    </row>
    <row r="122" spans="1:2" x14ac:dyDescent="0.25">
      <c r="A122" s="5" t="s">
        <v>13</v>
      </c>
      <c r="B122" s="25">
        <v>-6313.896308076035</v>
      </c>
    </row>
    <row r="123" spans="1:2" x14ac:dyDescent="0.25">
      <c r="A123" s="5" t="s">
        <v>79</v>
      </c>
      <c r="B123" s="25">
        <v>-6122.5657641194121</v>
      </c>
    </row>
    <row r="124" spans="1:2" x14ac:dyDescent="0.25">
      <c r="A124" s="5" t="s">
        <v>88</v>
      </c>
      <c r="B124" s="25">
        <v>-6313.896308076035</v>
      </c>
    </row>
    <row r="125" spans="1:2" x14ac:dyDescent="0.25">
      <c r="A125" s="5" t="s">
        <v>67</v>
      </c>
      <c r="B125" s="25">
        <v>-6313.896308076035</v>
      </c>
    </row>
    <row r="126" spans="1:2" x14ac:dyDescent="0.25">
      <c r="A126" s="5" t="s">
        <v>196</v>
      </c>
      <c r="B126" s="25">
        <v>-308.68769057819026</v>
      </c>
    </row>
    <row r="127" spans="1:2" x14ac:dyDescent="0.25">
      <c r="A127" s="5" t="s">
        <v>199</v>
      </c>
      <c r="B127" s="25">
        <v>-499.76909035868181</v>
      </c>
    </row>
    <row r="128" spans="1:2" x14ac:dyDescent="0.25">
      <c r="A128" s="5" t="s">
        <v>128</v>
      </c>
      <c r="B128" s="25">
        <v>-159670.2144886466</v>
      </c>
    </row>
    <row r="129" spans="1:2" x14ac:dyDescent="0.25">
      <c r="A129" s="5" t="s">
        <v>66</v>
      </c>
      <c r="B129" s="25">
        <v>-6313.896308076035</v>
      </c>
    </row>
    <row r="130" spans="1:2" x14ac:dyDescent="0.25">
      <c r="A130" s="5" t="s">
        <v>92</v>
      </c>
      <c r="B130" s="25">
        <v>-6313.896308076035</v>
      </c>
    </row>
    <row r="131" spans="1:2" x14ac:dyDescent="0.25">
      <c r="A131" s="5" t="s">
        <v>95</v>
      </c>
      <c r="B131" s="25">
        <v>-6204.5651717681203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Junho de 2025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504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10" x14ac:dyDescent="0.25">
      <c r="B9" s="22" t="s">
        <v>624</v>
      </c>
      <c r="C9" s="23" t="str">
        <f>B9</f>
        <v>Parcela 16/48</v>
      </c>
      <c r="D9" s="21"/>
    </row>
    <row r="10" spans="1:10" x14ac:dyDescent="0.25">
      <c r="A10" s="12" t="s">
        <v>434</v>
      </c>
      <c r="B10" s="21">
        <v>760770.70160040061</v>
      </c>
      <c r="C10" s="21">
        <f>IFERROR(VLOOKUP(A10,[1]Acerto!$A$6:$BG$167,59,0),0)</f>
        <v>570578.02469040046</v>
      </c>
      <c r="D10" s="21">
        <f>SUM(B10:C10)</f>
        <v>1331348.7262908011</v>
      </c>
    </row>
    <row r="11" spans="1:10" x14ac:dyDescent="0.25">
      <c r="A11" s="12" t="s">
        <v>435</v>
      </c>
      <c r="B11" s="21">
        <v>5225.9181292839849</v>
      </c>
      <c r="C11" s="21">
        <f>IFERROR(VLOOKUP(A11,[1]Acerto!$A$6:$BG$167,59,0),0)</f>
        <v>0</v>
      </c>
      <c r="D11" s="21">
        <f t="shared" ref="D11:D74" si="0">SUM(B11:C11)</f>
        <v>5225.9181292839849</v>
      </c>
    </row>
    <row r="12" spans="1:10" ht="13" x14ac:dyDescent="0.3">
      <c r="A12" s="12" t="s">
        <v>436</v>
      </c>
      <c r="B12" s="21">
        <v>3919.4385261555281</v>
      </c>
      <c r="C12" s="21">
        <f>IFERROR(VLOOKUP(A12,[1]Acerto!$A$6:$BG$167,59,0),0)</f>
        <v>0</v>
      </c>
      <c r="D12" s="21">
        <f t="shared" si="0"/>
        <v>3919.4385261555281</v>
      </c>
      <c r="J12" s="24"/>
    </row>
    <row r="13" spans="1:10" ht="13" x14ac:dyDescent="0.3">
      <c r="A13" s="12" t="s">
        <v>437</v>
      </c>
      <c r="B13" s="21">
        <v>3732.7985973019659</v>
      </c>
      <c r="C13" s="21">
        <f>IFERROR(VLOOKUP(A13,[1]Acerto!$A$6:$BG$167,59,0),0)</f>
        <v>0</v>
      </c>
      <c r="D13" s="21">
        <f t="shared" si="0"/>
        <v>3732.7985973019659</v>
      </c>
      <c r="I13" s="16"/>
      <c r="J13" s="24"/>
    </row>
    <row r="14" spans="1:10" ht="13" x14ac:dyDescent="0.3">
      <c r="A14" s="12" t="s">
        <v>438</v>
      </c>
      <c r="B14" s="21">
        <v>5225.9181292839849</v>
      </c>
      <c r="C14" s="21">
        <f>IFERROR(VLOOKUP(A14,[1]Acerto!$A$6:$BG$167,59,0),0)</f>
        <v>0</v>
      </c>
      <c r="D14" s="21">
        <f t="shared" si="0"/>
        <v>5225.9181292839849</v>
      </c>
      <c r="I14" s="16"/>
      <c r="J14" s="24"/>
    </row>
    <row r="15" spans="1:10" ht="13" x14ac:dyDescent="0.3">
      <c r="A15" s="12" t="s">
        <v>439</v>
      </c>
      <c r="B15" s="21">
        <v>4106.0784044323336</v>
      </c>
      <c r="C15" s="21">
        <f>IFERROR(VLOOKUP(A15,[1]Acerto!$A$6:$BG$167,59,0),0)</f>
        <v>0</v>
      </c>
      <c r="D15" s="21">
        <f t="shared" si="0"/>
        <v>4106.0784044323336</v>
      </c>
      <c r="I15" s="16"/>
      <c r="J15" s="24"/>
    </row>
    <row r="16" spans="1:10" ht="13" x14ac:dyDescent="0.3">
      <c r="A16" s="12" t="s">
        <v>440</v>
      </c>
      <c r="B16" s="21">
        <v>3732.7985973019659</v>
      </c>
      <c r="C16" s="21">
        <f>IFERROR(VLOOKUP(A16,[1]Acerto!$A$6:$BG$167,59,0),0)</f>
        <v>0</v>
      </c>
      <c r="D16" s="21">
        <f t="shared" si="0"/>
        <v>3732.7985973019659</v>
      </c>
      <c r="J16" s="24"/>
    </row>
    <row r="17" spans="1:10" ht="13" x14ac:dyDescent="0.3">
      <c r="A17" s="12" t="s">
        <v>103</v>
      </c>
      <c r="B17" s="21">
        <v>25153.671366245202</v>
      </c>
      <c r="C17" s="21">
        <f>IFERROR(VLOOKUP(A17,[1]Acerto!$A$6:$BG$167,59,0),0)</f>
        <v>663.60610833332601</v>
      </c>
      <c r="D17" s="21">
        <f t="shared" si="0"/>
        <v>25817.277474578528</v>
      </c>
      <c r="J17" s="24"/>
    </row>
    <row r="18" spans="1:10" ht="13" x14ac:dyDescent="0.3">
      <c r="A18" s="12" t="s">
        <v>441</v>
      </c>
      <c r="B18" s="21">
        <v>3732.7985973019659</v>
      </c>
      <c r="C18" s="21">
        <f>IFERROR(VLOOKUP(A18,[1]Acerto!$A$6:$BG$167,59,0),0)</f>
        <v>0</v>
      </c>
      <c r="D18" s="21">
        <f t="shared" si="0"/>
        <v>3732.7985973019659</v>
      </c>
      <c r="J18" s="24"/>
    </row>
    <row r="19" spans="1:10" ht="13" x14ac:dyDescent="0.3">
      <c r="A19" s="12" t="s">
        <v>78</v>
      </c>
      <c r="B19" s="21">
        <v>33069.949409061737</v>
      </c>
      <c r="C19" s="21">
        <f>IFERROR(VLOOKUP(A19,[1]Acerto!$A$6:$BG$167,59,0),0)</f>
        <v>91.257838622697406</v>
      </c>
      <c r="D19" s="21">
        <f t="shared" si="0"/>
        <v>33161.207247684433</v>
      </c>
      <c r="J19" s="24"/>
    </row>
    <row r="20" spans="1:10" ht="13" x14ac:dyDescent="0.3">
      <c r="A20" s="12" t="s">
        <v>442</v>
      </c>
      <c r="B20" s="21">
        <v>3732.7985973019659</v>
      </c>
      <c r="C20" s="21">
        <f>IFERROR(VLOOKUP(A20,[1]Acerto!$A$6:$BG$167,59,0),0)</f>
        <v>0</v>
      </c>
      <c r="D20" s="21">
        <f t="shared" si="0"/>
        <v>3732.7985973019659</v>
      </c>
      <c r="J20" s="24"/>
    </row>
    <row r="21" spans="1:10" ht="13" x14ac:dyDescent="0.3">
      <c r="A21" s="12" t="s">
        <v>443</v>
      </c>
      <c r="B21" s="21">
        <v>5225.9181292839849</v>
      </c>
      <c r="C21" s="21">
        <f>IFERROR(VLOOKUP(A21,[1]Acerto!$A$6:$BG$167,59,0),0)</f>
        <v>0</v>
      </c>
      <c r="D21" s="21">
        <f t="shared" si="0"/>
        <v>5225.9181292839849</v>
      </c>
      <c r="J21" s="24"/>
    </row>
    <row r="22" spans="1:10" ht="13" x14ac:dyDescent="0.3">
      <c r="A22" s="12" t="s">
        <v>444</v>
      </c>
      <c r="B22" s="21">
        <v>5747.63258719847</v>
      </c>
      <c r="C22" s="21">
        <f>IFERROR(VLOOKUP(A22,[1]Acerto!$A$6:$BG$167,59,0),0)</f>
        <v>0</v>
      </c>
      <c r="D22" s="21">
        <f t="shared" si="0"/>
        <v>5747.63258719847</v>
      </c>
      <c r="J22" s="24"/>
    </row>
    <row r="23" spans="1:10" ht="13" x14ac:dyDescent="0.3">
      <c r="A23" s="12" t="s">
        <v>445</v>
      </c>
      <c r="B23" s="21">
        <v>4254.513065331801</v>
      </c>
      <c r="C23" s="21">
        <f>IFERROR(VLOOKUP(A23,[1]Acerto!$A$6:$BG$167,59,0),0)</f>
        <v>0</v>
      </c>
      <c r="D23" s="21">
        <f t="shared" si="0"/>
        <v>4254.513065331801</v>
      </c>
      <c r="J23" s="24"/>
    </row>
    <row r="24" spans="1:10" ht="13" x14ac:dyDescent="0.3">
      <c r="A24" s="12" t="s">
        <v>446</v>
      </c>
      <c r="B24" s="21">
        <v>3732.7985973019659</v>
      </c>
      <c r="C24" s="21">
        <f>IFERROR(VLOOKUP(A24,[1]Acerto!$A$6:$BG$167,59,0),0)</f>
        <v>0</v>
      </c>
      <c r="D24" s="21">
        <f t="shared" si="0"/>
        <v>3732.7985973019659</v>
      </c>
      <c r="J24" s="24"/>
    </row>
    <row r="25" spans="1:10" ht="13" x14ac:dyDescent="0.3">
      <c r="A25" s="12" t="s">
        <v>447</v>
      </c>
      <c r="B25" s="21">
        <v>3919.4385261555281</v>
      </c>
      <c r="C25" s="21">
        <f>IFERROR(VLOOKUP(A25,[1]Acerto!$A$6:$BG$167,59,0),0)</f>
        <v>0</v>
      </c>
      <c r="D25" s="21">
        <f t="shared" si="0"/>
        <v>3919.4385261555281</v>
      </c>
      <c r="J25" s="24"/>
    </row>
    <row r="26" spans="1:10" ht="13" x14ac:dyDescent="0.3">
      <c r="A26" s="12" t="s">
        <v>319</v>
      </c>
      <c r="B26" s="21">
        <v>7465.5974171416638</v>
      </c>
      <c r="C26" s="21">
        <f>IFERROR(VLOOKUP(A26,[1]Acerto!$A$6:$BG$167,59,0),0)</f>
        <v>0</v>
      </c>
      <c r="D26" s="21">
        <f t="shared" si="0"/>
        <v>7465.5974171416638</v>
      </c>
      <c r="J26" s="24"/>
    </row>
    <row r="27" spans="1:10" ht="13" x14ac:dyDescent="0.3">
      <c r="A27" s="12" t="s">
        <v>376</v>
      </c>
      <c r="B27" s="21">
        <v>7465.5974171416638</v>
      </c>
      <c r="C27" s="21">
        <f>IFERROR(VLOOKUP(A27,[1]Acerto!$A$6:$BG$167,59,0),0)</f>
        <v>0</v>
      </c>
      <c r="D27" s="21">
        <f t="shared" si="0"/>
        <v>7465.5974171416638</v>
      </c>
      <c r="J27" s="24"/>
    </row>
    <row r="28" spans="1:10" ht="13" x14ac:dyDescent="0.3">
      <c r="A28" s="12" t="s">
        <v>448</v>
      </c>
      <c r="B28" s="21">
        <v>5412.5580884836036</v>
      </c>
      <c r="C28" s="21">
        <f>IFERROR(VLOOKUP(A28,[1]Acerto!$A$6:$BG$167,59,0),0)</f>
        <v>0</v>
      </c>
      <c r="D28" s="21">
        <f t="shared" si="0"/>
        <v>5412.5580884836036</v>
      </c>
      <c r="J28" s="24"/>
    </row>
    <row r="29" spans="1:10" ht="13" x14ac:dyDescent="0.3">
      <c r="A29" s="12" t="s">
        <v>449</v>
      </c>
      <c r="B29" s="21">
        <v>6905.6775698888659</v>
      </c>
      <c r="C29" s="21">
        <f>IFERROR(VLOOKUP(A29,[1]Acerto!$A$6:$BG$167,59,0),0)</f>
        <v>0</v>
      </c>
      <c r="D29" s="21">
        <f t="shared" si="0"/>
        <v>6905.6775698888659</v>
      </c>
      <c r="J29" s="24"/>
    </row>
    <row r="30" spans="1:10" ht="13" x14ac:dyDescent="0.3">
      <c r="A30" s="12" t="s">
        <v>54</v>
      </c>
      <c r="B30" s="21">
        <v>5187.7127601763741</v>
      </c>
      <c r="C30" s="21">
        <f>IFERROR(VLOOKUP(A30,[1]Acerto!$A$6:$BG$167,59,0),0)</f>
        <v>26.742400045898606</v>
      </c>
      <c r="D30" s="21">
        <f t="shared" si="0"/>
        <v>5214.4551602222728</v>
      </c>
      <c r="J30" s="24"/>
    </row>
    <row r="31" spans="1:10" ht="13" x14ac:dyDescent="0.3">
      <c r="A31" s="12" t="s">
        <v>450</v>
      </c>
      <c r="B31" s="21">
        <v>3919.4385261555281</v>
      </c>
      <c r="C31" s="21">
        <f>IFERROR(VLOOKUP(A31,[1]Acerto!$A$6:$BG$167,59,0),0)</f>
        <v>0</v>
      </c>
      <c r="D31" s="21">
        <f t="shared" si="0"/>
        <v>3919.4385261555281</v>
      </c>
      <c r="J31" s="24"/>
    </row>
    <row r="32" spans="1:10" ht="13" x14ac:dyDescent="0.3">
      <c r="A32" s="5" t="s">
        <v>451</v>
      </c>
      <c r="B32" s="21">
        <v>3732.7985973019659</v>
      </c>
      <c r="C32" s="21">
        <f>IFERROR(VLOOKUP(A32,[1]Acerto!$A$6:$BG$167,59,0),0)</f>
        <v>0</v>
      </c>
      <c r="D32" s="21">
        <f t="shared" si="0"/>
        <v>3732.7985973019659</v>
      </c>
      <c r="J32" s="24"/>
    </row>
    <row r="33" spans="1:10" ht="13" x14ac:dyDescent="0.3">
      <c r="A33" s="5" t="s">
        <v>452</v>
      </c>
      <c r="B33" s="21">
        <v>5225.9181292839849</v>
      </c>
      <c r="C33" s="21">
        <f>IFERROR(VLOOKUP(A33,[1]Acerto!$A$6:$BG$167,59,0),0)</f>
        <v>0</v>
      </c>
      <c r="D33" s="21">
        <f t="shared" si="0"/>
        <v>5225.9181292839849</v>
      </c>
      <c r="J33" s="24"/>
    </row>
    <row r="34" spans="1:10" ht="13" x14ac:dyDescent="0.3">
      <c r="A34" s="5" t="s">
        <v>453</v>
      </c>
      <c r="B34" s="21">
        <v>3732.7985973019659</v>
      </c>
      <c r="C34" s="21">
        <f>IFERROR(VLOOKUP(A34,[1]Acerto!$A$6:$BG$167,59,0),0)</f>
        <v>0</v>
      </c>
      <c r="D34" s="21">
        <f t="shared" si="0"/>
        <v>3732.7985973019659</v>
      </c>
      <c r="J34" s="24"/>
    </row>
    <row r="35" spans="1:10" ht="13" x14ac:dyDescent="0.3">
      <c r="A35" s="5" t="s">
        <v>454</v>
      </c>
      <c r="B35" s="21">
        <v>4852.6382715768596</v>
      </c>
      <c r="C35" s="21">
        <f>IFERROR(VLOOKUP(A35,[1]Acerto!$A$6:$BG$167,59,0),0)</f>
        <v>0</v>
      </c>
      <c r="D35" s="21">
        <f t="shared" si="0"/>
        <v>4852.6382715768596</v>
      </c>
      <c r="J35" s="24"/>
    </row>
    <row r="36" spans="1:10" ht="13" x14ac:dyDescent="0.3">
      <c r="A36" s="5" t="s">
        <v>364</v>
      </c>
      <c r="B36" s="21">
        <v>21366.12642083528</v>
      </c>
      <c r="C36" s="21">
        <f>IFERROR(VLOOKUP(A36,[1]Acerto!$A$6:$BG$167,59,0),0)</f>
        <v>0</v>
      </c>
      <c r="D36" s="21">
        <f t="shared" si="0"/>
        <v>21366.12642083528</v>
      </c>
      <c r="J36" s="24"/>
    </row>
    <row r="37" spans="1:10" ht="13" x14ac:dyDescent="0.3">
      <c r="A37" s="5" t="s">
        <v>455</v>
      </c>
      <c r="B37" s="21">
        <v>3881.2331671632692</v>
      </c>
      <c r="C37" s="21">
        <f>IFERROR(VLOOKUP(A37,[1]Acerto!$A$6:$BG$167,59,0),0)</f>
        <v>0</v>
      </c>
      <c r="D37" s="21">
        <f t="shared" si="0"/>
        <v>3881.2331671632692</v>
      </c>
      <c r="J37" s="24"/>
    </row>
    <row r="38" spans="1:10" ht="13" x14ac:dyDescent="0.3">
      <c r="A38" s="5" t="s">
        <v>456</v>
      </c>
      <c r="B38" s="21">
        <v>5039.2781498536642</v>
      </c>
      <c r="C38" s="21">
        <f>IFERROR(VLOOKUP(A38,[1]Acerto!$A$6:$BG$167,59,0),0)</f>
        <v>0</v>
      </c>
      <c r="D38" s="21">
        <f t="shared" si="0"/>
        <v>5039.2781498536642</v>
      </c>
      <c r="J38" s="24"/>
    </row>
    <row r="39" spans="1:10" ht="13" x14ac:dyDescent="0.3">
      <c r="A39" s="5" t="s">
        <v>457</v>
      </c>
      <c r="B39" s="21">
        <v>6905.6775698888659</v>
      </c>
      <c r="C39" s="21">
        <f>IFERROR(VLOOKUP(A39,[1]Acerto!$A$6:$BG$167,59,0),0)</f>
        <v>0</v>
      </c>
      <c r="D39" s="21">
        <f t="shared" si="0"/>
        <v>6905.6775698888659</v>
      </c>
      <c r="J39" s="24"/>
    </row>
    <row r="40" spans="1:10" ht="13" x14ac:dyDescent="0.3">
      <c r="A40" s="5" t="s">
        <v>458</v>
      </c>
      <c r="B40" s="21">
        <v>4814.4329125845998</v>
      </c>
      <c r="C40" s="21">
        <f>IFERROR(VLOOKUP(A40,[1]Acerto!$A$6:$BG$167,59,0),0)</f>
        <v>0</v>
      </c>
      <c r="D40" s="21">
        <f t="shared" si="0"/>
        <v>4814.4329125845998</v>
      </c>
      <c r="J40" s="24"/>
    </row>
    <row r="41" spans="1:10" ht="13" x14ac:dyDescent="0.3">
      <c r="A41" s="5" t="s">
        <v>459</v>
      </c>
      <c r="B41" s="21">
        <v>3919.4385261555281</v>
      </c>
      <c r="C41" s="21">
        <f>IFERROR(VLOOKUP(A41,[1]Acerto!$A$6:$BG$167,59,0),0)</f>
        <v>0</v>
      </c>
      <c r="D41" s="21">
        <f t="shared" si="0"/>
        <v>3919.4385261555281</v>
      </c>
      <c r="J41" s="24"/>
    </row>
    <row r="42" spans="1:10" ht="13" x14ac:dyDescent="0.3">
      <c r="A42" s="5" t="s">
        <v>460</v>
      </c>
      <c r="B42" s="21">
        <v>3732.7985973019659</v>
      </c>
      <c r="C42" s="21">
        <f>IFERROR(VLOOKUP(A42,[1]Acerto!$A$6:$BG$167,59,0),0)</f>
        <v>0</v>
      </c>
      <c r="D42" s="21">
        <f t="shared" si="0"/>
        <v>3732.7985973019659</v>
      </c>
      <c r="J42" s="24"/>
    </row>
    <row r="43" spans="1:10" ht="13" x14ac:dyDescent="0.3">
      <c r="A43" s="5" t="s">
        <v>461</v>
      </c>
      <c r="B43" s="21">
        <v>4067.8730555554266</v>
      </c>
      <c r="C43" s="21">
        <f>IFERROR(VLOOKUP(A43,[1]Acerto!$A$6:$BG$167,59,0),0)</f>
        <v>0</v>
      </c>
      <c r="D43" s="21">
        <f t="shared" si="0"/>
        <v>4067.8730555554266</v>
      </c>
      <c r="J43" s="24"/>
    </row>
    <row r="44" spans="1:10" ht="13" x14ac:dyDescent="0.3">
      <c r="A44" s="5" t="s">
        <v>462</v>
      </c>
      <c r="B44" s="21">
        <v>3919.4385261555281</v>
      </c>
      <c r="C44" s="21">
        <f>IFERROR(VLOOKUP(A44,[1]Acerto!$A$6:$BG$167,59,0),0)</f>
        <v>0</v>
      </c>
      <c r="D44" s="21">
        <f t="shared" si="0"/>
        <v>3919.4385261555281</v>
      </c>
      <c r="J44" s="24"/>
    </row>
    <row r="45" spans="1:10" ht="13" x14ac:dyDescent="0.3">
      <c r="A45" s="5" t="s">
        <v>463</v>
      </c>
      <c r="B45" s="21">
        <v>4254.513065331801</v>
      </c>
      <c r="C45" s="21">
        <f>IFERROR(VLOOKUP(A45,[1]Acerto!$A$6:$BG$167,59,0),0)</f>
        <v>0</v>
      </c>
      <c r="D45" s="21">
        <f t="shared" si="0"/>
        <v>4254.513065331801</v>
      </c>
      <c r="J45" s="24"/>
    </row>
    <row r="46" spans="1:10" ht="13" x14ac:dyDescent="0.3">
      <c r="A46" s="5" t="s">
        <v>51</v>
      </c>
      <c r="B46" s="21">
        <v>26081.361491955115</v>
      </c>
      <c r="C46" s="21">
        <f>IFERROR(VLOOKUP(A46,[1]Acerto!$A$6:$BG$167,59,0),0)</f>
        <v>254280.9596076918</v>
      </c>
      <c r="D46" s="21">
        <f t="shared" si="0"/>
        <v>280362.32109964691</v>
      </c>
      <c r="J46" s="24"/>
    </row>
    <row r="47" spans="1:10" ht="13" x14ac:dyDescent="0.3">
      <c r="A47" s="5" t="s">
        <v>464</v>
      </c>
      <c r="B47" s="21">
        <v>3919.4385261555281</v>
      </c>
      <c r="C47" s="21">
        <f>IFERROR(VLOOKUP(A47,[1]Acerto!$A$6:$BG$167,59,0),0)</f>
        <v>0</v>
      </c>
      <c r="D47" s="21">
        <f t="shared" si="0"/>
        <v>3919.4385261555281</v>
      </c>
      <c r="J47" s="24"/>
    </row>
    <row r="48" spans="1:10" ht="13" x14ac:dyDescent="0.3">
      <c r="A48" s="5" t="s">
        <v>465</v>
      </c>
      <c r="B48" s="21">
        <v>5039.2781498536642</v>
      </c>
      <c r="C48" s="21">
        <f>IFERROR(VLOOKUP(A48,[1]Acerto!$A$6:$BG$167,59,0),0)</f>
        <v>0</v>
      </c>
      <c r="D48" s="21">
        <f t="shared" si="0"/>
        <v>5039.2781498536642</v>
      </c>
      <c r="J48" s="24"/>
    </row>
    <row r="49" spans="1:10" ht="13" x14ac:dyDescent="0.3">
      <c r="A49" s="5" t="s">
        <v>53</v>
      </c>
      <c r="B49" s="21">
        <v>5001.0727908614044</v>
      </c>
      <c r="C49" s="21">
        <f>IFERROR(VLOOKUP(A49,[1]Acerto!$A$6:$BG$167,59,0),0)</f>
        <v>0</v>
      </c>
      <c r="D49" s="21">
        <f t="shared" si="0"/>
        <v>5001.0727908614044</v>
      </c>
      <c r="J49" s="24"/>
    </row>
    <row r="50" spans="1:10" ht="13" x14ac:dyDescent="0.3">
      <c r="A50" s="5" t="s">
        <v>466</v>
      </c>
      <c r="B50" s="21">
        <v>3919.4385261555281</v>
      </c>
      <c r="C50" s="21">
        <f>IFERROR(VLOOKUP(A50,[1]Acerto!$A$6:$BG$167,59,0),0)</f>
        <v>0</v>
      </c>
      <c r="D50" s="21">
        <f t="shared" si="0"/>
        <v>3919.4385261555281</v>
      </c>
      <c r="J50" s="24"/>
    </row>
    <row r="51" spans="1:10" ht="13" x14ac:dyDescent="0.3">
      <c r="A51" s="5" t="s">
        <v>467</v>
      </c>
      <c r="B51" s="21">
        <v>4292.7184142087081</v>
      </c>
      <c r="C51" s="21">
        <f>IFERROR(VLOOKUP(A51,[1]Acerto!$A$6:$BG$167,59,0),0)</f>
        <v>0</v>
      </c>
      <c r="D51" s="21">
        <f t="shared" si="0"/>
        <v>4292.7184142087081</v>
      </c>
      <c r="J51" s="24"/>
    </row>
    <row r="52" spans="1:10" ht="13" x14ac:dyDescent="0.3">
      <c r="A52" s="5" t="s">
        <v>468</v>
      </c>
      <c r="B52" s="21">
        <v>3919.4385261555281</v>
      </c>
      <c r="C52" s="21">
        <f>IFERROR(VLOOKUP(A52,[1]Acerto!$A$6:$BG$167,59,0),0)</f>
        <v>0</v>
      </c>
      <c r="D52" s="21">
        <f t="shared" si="0"/>
        <v>3919.4385261555281</v>
      </c>
      <c r="J52" s="24"/>
    </row>
    <row r="53" spans="1:10" ht="13" x14ac:dyDescent="0.3">
      <c r="A53" s="5" t="s">
        <v>125</v>
      </c>
      <c r="B53" s="21">
        <v>155123.01957741863</v>
      </c>
      <c r="C53" s="21">
        <f>IFERROR(VLOOKUP(A53,[1]Acerto!$A$6:$BG$167,59,0),0)</f>
        <v>3711.2049070802668</v>
      </c>
      <c r="D53" s="21">
        <f t="shared" si="0"/>
        <v>158834.2244844989</v>
      </c>
      <c r="J53" s="24"/>
    </row>
    <row r="54" spans="1:10" ht="13" x14ac:dyDescent="0.3">
      <c r="A54" s="5" t="s">
        <v>469</v>
      </c>
      <c r="B54" s="21">
        <v>4067.8730555554266</v>
      </c>
      <c r="C54" s="21">
        <f>IFERROR(VLOOKUP(A54,[1]Acerto!$A$6:$BG$167,59,0),0)</f>
        <v>0</v>
      </c>
      <c r="D54" s="21">
        <f t="shared" si="0"/>
        <v>4067.8730555554266</v>
      </c>
      <c r="J54" s="24"/>
    </row>
    <row r="55" spans="1:10" ht="13" x14ac:dyDescent="0.3">
      <c r="A55" s="5" t="s">
        <v>431</v>
      </c>
      <c r="B55" s="21">
        <v>21323.777237286209</v>
      </c>
      <c r="C55" s="21">
        <f>IFERROR(VLOOKUP(A55,[1]Acerto!$A$6:$BG$167,59,0),0)</f>
        <v>36469.635604136332</v>
      </c>
      <c r="D55" s="21">
        <f t="shared" si="0"/>
        <v>57793.412841422542</v>
      </c>
      <c r="J55" s="24"/>
    </row>
    <row r="56" spans="1:10" ht="13" x14ac:dyDescent="0.3">
      <c r="A56" s="5" t="s">
        <v>470</v>
      </c>
      <c r="B56" s="21">
        <v>4254.513065331801</v>
      </c>
      <c r="C56" s="21">
        <f>IFERROR(VLOOKUP(A56,[1]Acerto!$A$6:$BG$167,59,0),0)</f>
        <v>0</v>
      </c>
      <c r="D56" s="21">
        <f t="shared" si="0"/>
        <v>4254.513065331801</v>
      </c>
      <c r="J56" s="24"/>
    </row>
    <row r="57" spans="1:10" ht="13" x14ac:dyDescent="0.3">
      <c r="A57" s="5" t="s">
        <v>471</v>
      </c>
      <c r="B57" s="21">
        <v>3919.4385261555281</v>
      </c>
      <c r="C57" s="21">
        <f>IFERROR(VLOOKUP(A57,[1]Acerto!$A$6:$BG$167,59,0),0)</f>
        <v>0</v>
      </c>
      <c r="D57" s="21">
        <f t="shared" si="0"/>
        <v>3919.4385261555281</v>
      </c>
      <c r="J57" s="24"/>
    </row>
    <row r="58" spans="1:10" ht="13" x14ac:dyDescent="0.3">
      <c r="A58" s="5" t="s">
        <v>472</v>
      </c>
      <c r="B58" s="21">
        <v>5039.2781498536642</v>
      </c>
      <c r="C58" s="21">
        <f>IFERROR(VLOOKUP(A58,[1]Acerto!$A$6:$BG$167,59,0),0)</f>
        <v>0</v>
      </c>
      <c r="D58" s="21">
        <f t="shared" si="0"/>
        <v>5039.2781498536642</v>
      </c>
      <c r="J58" s="24"/>
    </row>
    <row r="59" spans="1:10" ht="13" x14ac:dyDescent="0.3">
      <c r="A59" s="5" t="s">
        <v>473</v>
      </c>
      <c r="B59" s="21">
        <v>4479.3583430622721</v>
      </c>
      <c r="C59" s="21">
        <f>IFERROR(VLOOKUP(A59,[1]Acerto!$A$6:$BG$167,59,0),0)</f>
        <v>0</v>
      </c>
      <c r="D59" s="21">
        <f t="shared" si="0"/>
        <v>4479.3583430622721</v>
      </c>
      <c r="J59" s="24"/>
    </row>
    <row r="60" spans="1:10" ht="13" x14ac:dyDescent="0.3">
      <c r="A60" s="5" t="s">
        <v>474</v>
      </c>
      <c r="B60" s="21">
        <v>3732.7985973019659</v>
      </c>
      <c r="C60" s="21">
        <f>IFERROR(VLOOKUP(A60,[1]Acerto!$A$6:$BG$167,59,0),0)</f>
        <v>0</v>
      </c>
      <c r="D60" s="21">
        <f t="shared" si="0"/>
        <v>3732.7985973019659</v>
      </c>
      <c r="J60" s="24"/>
    </row>
    <row r="61" spans="1:10" ht="13" x14ac:dyDescent="0.3">
      <c r="A61" s="5" t="s">
        <v>475</v>
      </c>
      <c r="B61" s="21">
        <v>4665.998282031187</v>
      </c>
      <c r="C61" s="21">
        <f>IFERROR(VLOOKUP(A61,[1]Acerto!$A$6:$BG$167,59,0),0)</f>
        <v>0</v>
      </c>
      <c r="D61" s="21">
        <f t="shared" si="0"/>
        <v>4665.998282031187</v>
      </c>
      <c r="J61" s="24"/>
    </row>
    <row r="62" spans="1:10" ht="13" x14ac:dyDescent="0.3">
      <c r="A62" s="5" t="s">
        <v>476</v>
      </c>
      <c r="B62" s="21">
        <v>4254.513065331801</v>
      </c>
      <c r="C62" s="21">
        <f>IFERROR(VLOOKUP(A62,[1]Acerto!$A$6:$BG$167,59,0),0)</f>
        <v>0</v>
      </c>
      <c r="D62" s="21">
        <f t="shared" si="0"/>
        <v>4254.513065331801</v>
      </c>
      <c r="J62" s="24"/>
    </row>
    <row r="63" spans="1:10" ht="13" x14ac:dyDescent="0.3">
      <c r="A63" s="5" t="s">
        <v>477</v>
      </c>
      <c r="B63" s="21">
        <v>5785.8379461907298</v>
      </c>
      <c r="C63" s="21">
        <f>IFERROR(VLOOKUP(A63,[1]Acerto!$A$6:$BG$167,59,0),0)</f>
        <v>0</v>
      </c>
      <c r="D63" s="21">
        <f t="shared" si="0"/>
        <v>5785.8379461907298</v>
      </c>
      <c r="J63" s="24"/>
    </row>
    <row r="64" spans="1:10" ht="13" x14ac:dyDescent="0.3">
      <c r="A64" s="5" t="s">
        <v>478</v>
      </c>
      <c r="B64" s="21">
        <v>4814.4329125845998</v>
      </c>
      <c r="C64" s="21">
        <f>IFERROR(VLOOKUP(A64,[1]Acerto!$A$6:$BG$167,59,0),0)</f>
        <v>0</v>
      </c>
      <c r="D64" s="21">
        <f t="shared" si="0"/>
        <v>4814.4329125845998</v>
      </c>
      <c r="J64" s="24"/>
    </row>
    <row r="65" spans="1:10" ht="13" x14ac:dyDescent="0.3">
      <c r="A65" s="5" t="s">
        <v>394</v>
      </c>
      <c r="B65" s="21">
        <v>4852.6382715768596</v>
      </c>
      <c r="C65" s="21">
        <f>IFERROR(VLOOKUP(A65,[1]Acerto!$A$6:$BG$167,59,0),0)</f>
        <v>0</v>
      </c>
      <c r="D65" s="21">
        <f t="shared" si="0"/>
        <v>4852.6382715768596</v>
      </c>
      <c r="J65" s="24"/>
    </row>
    <row r="66" spans="1:10" ht="13" x14ac:dyDescent="0.3">
      <c r="A66" s="5" t="s">
        <v>479</v>
      </c>
      <c r="B66" s="21">
        <v>4852.6382715768596</v>
      </c>
      <c r="C66" s="21">
        <f>IFERROR(VLOOKUP(A66,[1]Acerto!$A$6:$BG$167,59,0),0)</f>
        <v>0</v>
      </c>
      <c r="D66" s="21">
        <f t="shared" si="0"/>
        <v>4852.6382715768596</v>
      </c>
      <c r="J66" s="24"/>
    </row>
    <row r="67" spans="1:10" ht="13" x14ac:dyDescent="0.3">
      <c r="A67" s="5" t="s">
        <v>432</v>
      </c>
      <c r="B67" s="21">
        <v>22264.722610825411</v>
      </c>
      <c r="C67" s="21">
        <f>IFERROR(VLOOKUP(A67,[1]Acerto!$A$6:$BG$167,59,0),0)</f>
        <v>0</v>
      </c>
      <c r="D67" s="21">
        <f t="shared" si="0"/>
        <v>22264.722610825411</v>
      </c>
      <c r="J67" s="24"/>
    </row>
    <row r="68" spans="1:10" ht="13" x14ac:dyDescent="0.3">
      <c r="A68" s="5" t="s">
        <v>480</v>
      </c>
      <c r="B68" s="21">
        <v>3732.7985973019659</v>
      </c>
      <c r="C68" s="21">
        <f>IFERROR(VLOOKUP(A68,[1]Acerto!$A$6:$BG$167,59,0),0)</f>
        <v>0</v>
      </c>
      <c r="D68" s="21">
        <f t="shared" si="0"/>
        <v>3732.7985973019659</v>
      </c>
      <c r="J68" s="24"/>
    </row>
    <row r="69" spans="1:10" ht="13" x14ac:dyDescent="0.3">
      <c r="A69" s="5" t="s">
        <v>285</v>
      </c>
      <c r="B69" s="21">
        <v>18870.519342410484</v>
      </c>
      <c r="C69" s="21">
        <f>IFERROR(VLOOKUP(A69,[1]Acerto!$A$6:$BG$167,59,0),0)</f>
        <v>279889.63249755499</v>
      </c>
      <c r="D69" s="21">
        <f t="shared" si="0"/>
        <v>298760.15183996549</v>
      </c>
      <c r="J69" s="24"/>
    </row>
    <row r="70" spans="1:10" ht="13" x14ac:dyDescent="0.3">
      <c r="A70" s="5" t="s">
        <v>481</v>
      </c>
      <c r="B70" s="21">
        <v>4479.3583430622721</v>
      </c>
      <c r="C70" s="21">
        <f>IFERROR(VLOOKUP(A70,[1]Acerto!$A$6:$BG$167,59,0),0)</f>
        <v>0</v>
      </c>
      <c r="D70" s="21">
        <f t="shared" si="0"/>
        <v>4479.3583430622721</v>
      </c>
      <c r="J70" s="24"/>
    </row>
    <row r="71" spans="1:10" ht="13" x14ac:dyDescent="0.3">
      <c r="A71" s="5" t="s">
        <v>482</v>
      </c>
      <c r="B71" s="21">
        <v>3919.4385261555281</v>
      </c>
      <c r="C71" s="21">
        <f>IFERROR(VLOOKUP(A71,[1]Acerto!$A$6:$BG$167,59,0),0)</f>
        <v>0</v>
      </c>
      <c r="D71" s="21">
        <f t="shared" si="0"/>
        <v>3919.4385261555281</v>
      </c>
      <c r="J71" s="24"/>
    </row>
    <row r="72" spans="1:10" ht="13" x14ac:dyDescent="0.3">
      <c r="A72" s="5" t="s">
        <v>483</v>
      </c>
      <c r="B72" s="21">
        <v>4106.0784044323336</v>
      </c>
      <c r="C72" s="21">
        <f>IFERROR(VLOOKUP(A72,[1]Acerto!$A$6:$BG$167,59,0),0)</f>
        <v>0</v>
      </c>
      <c r="D72" s="21">
        <f t="shared" si="0"/>
        <v>4106.0784044323336</v>
      </c>
      <c r="J72" s="24"/>
    </row>
    <row r="73" spans="1:10" ht="13" x14ac:dyDescent="0.3">
      <c r="A73" s="5" t="s">
        <v>484</v>
      </c>
      <c r="B73" s="21">
        <v>5374.3527294913447</v>
      </c>
      <c r="C73" s="21">
        <f>IFERROR(VLOOKUP(A73,[1]Acerto!$A$6:$BG$167,59,0),0)</f>
        <v>0</v>
      </c>
      <c r="D73" s="21">
        <f t="shared" si="0"/>
        <v>5374.3527294913447</v>
      </c>
      <c r="J73" s="24"/>
    </row>
    <row r="74" spans="1:10" ht="13" x14ac:dyDescent="0.3">
      <c r="A74" s="5" t="s">
        <v>485</v>
      </c>
      <c r="B74" s="21">
        <v>4852.6382715768596</v>
      </c>
      <c r="C74" s="21">
        <f>IFERROR(VLOOKUP(A74,[1]Acerto!$A$6:$BG$167,59,0),0)</f>
        <v>0</v>
      </c>
      <c r="D74" s="21">
        <f t="shared" si="0"/>
        <v>4852.6382715768596</v>
      </c>
      <c r="J74" s="24"/>
    </row>
    <row r="75" spans="1:10" ht="13" x14ac:dyDescent="0.3">
      <c r="A75" s="5" t="s">
        <v>486</v>
      </c>
      <c r="B75" s="21">
        <v>3732.7985973019659</v>
      </c>
      <c r="C75" s="21">
        <f>IFERROR(VLOOKUP(A75,[1]Acerto!$A$6:$BG$167,59,0),0)</f>
        <v>0</v>
      </c>
      <c r="D75" s="21">
        <f t="shared" ref="D75:D138" si="1">SUM(B75:C75)</f>
        <v>3732.7985973019659</v>
      </c>
      <c r="J75" s="24"/>
    </row>
    <row r="76" spans="1:10" ht="13" x14ac:dyDescent="0.3">
      <c r="A76" s="5" t="s">
        <v>487</v>
      </c>
      <c r="B76" s="21">
        <v>5225.9181292839849</v>
      </c>
      <c r="C76" s="21">
        <f>IFERROR(VLOOKUP(A76,[1]Acerto!$A$6:$BG$167,59,0),0)</f>
        <v>0</v>
      </c>
      <c r="D76" s="21">
        <f t="shared" si="1"/>
        <v>5225.9181292839849</v>
      </c>
      <c r="J76" s="24"/>
    </row>
    <row r="77" spans="1:10" ht="13" x14ac:dyDescent="0.3">
      <c r="A77" s="5" t="s">
        <v>488</v>
      </c>
      <c r="B77" s="21">
        <v>3919.4385261555281</v>
      </c>
      <c r="C77" s="21">
        <f>IFERROR(VLOOKUP(A77,[1]Acerto!$A$6:$BG$167,59,0),0)</f>
        <v>0</v>
      </c>
      <c r="D77" s="21">
        <f t="shared" si="1"/>
        <v>3919.4385261555281</v>
      </c>
      <c r="J77" s="24"/>
    </row>
    <row r="78" spans="1:10" ht="13" x14ac:dyDescent="0.3">
      <c r="A78" s="5" t="s">
        <v>58</v>
      </c>
      <c r="B78" s="21">
        <v>39898.576801447598</v>
      </c>
      <c r="C78" s="21">
        <f>IFERROR(VLOOKUP(A78,[1]Acerto!$A$6:$BG$167,59,0),0)</f>
        <v>37.200877968915925</v>
      </c>
      <c r="D78" s="21">
        <f t="shared" si="1"/>
        <v>39935.777679416511</v>
      </c>
      <c r="J78" s="24"/>
    </row>
    <row r="79" spans="1:10" ht="13" x14ac:dyDescent="0.3">
      <c r="A79" s="5" t="s">
        <v>489</v>
      </c>
      <c r="B79" s="21">
        <v>3919.4385261555281</v>
      </c>
      <c r="C79" s="21">
        <f>IFERROR(VLOOKUP(A79,[1]Acerto!$A$6:$BG$167,59,0),0)</f>
        <v>0</v>
      </c>
      <c r="D79" s="21">
        <f t="shared" si="1"/>
        <v>3919.4385261555281</v>
      </c>
      <c r="J79" s="24"/>
    </row>
    <row r="80" spans="1:10" ht="13" x14ac:dyDescent="0.3">
      <c r="A80" s="5" t="s">
        <v>18</v>
      </c>
      <c r="B80" s="21">
        <v>36864.515539183747</v>
      </c>
      <c r="C80" s="21">
        <f>IFERROR(VLOOKUP(A80,[1]Acerto!$A$6:$BG$167,59,0),0)</f>
        <v>45.503818575155776</v>
      </c>
      <c r="D80" s="21">
        <f t="shared" si="1"/>
        <v>36910.019357758902</v>
      </c>
      <c r="J80" s="24"/>
    </row>
    <row r="81" spans="1:10" ht="13" x14ac:dyDescent="0.3">
      <c r="A81" s="5" t="s">
        <v>433</v>
      </c>
      <c r="B81" s="21">
        <v>4852.6382715768596</v>
      </c>
      <c r="C81" s="21">
        <f>IFERROR(VLOOKUP(A81,[1]Acerto!$A$6:$BG$167,59,0),0)</f>
        <v>0</v>
      </c>
      <c r="D81" s="21">
        <f t="shared" si="1"/>
        <v>4852.6382715768596</v>
      </c>
      <c r="J81" s="24"/>
    </row>
    <row r="82" spans="1:10" ht="13" x14ac:dyDescent="0.3">
      <c r="A82" s="5" t="s">
        <v>490</v>
      </c>
      <c r="B82" s="21">
        <v>4627.7929331542791</v>
      </c>
      <c r="C82" s="21">
        <f>IFERROR(VLOOKUP(A82,[1]Acerto!$A$6:$BG$167,59,0),0)</f>
        <v>0</v>
      </c>
      <c r="D82" s="21">
        <f t="shared" si="1"/>
        <v>4627.7929331542791</v>
      </c>
      <c r="J82" s="24"/>
    </row>
    <row r="83" spans="1:10" ht="13" x14ac:dyDescent="0.3">
      <c r="A83" s="5" t="s">
        <v>491</v>
      </c>
      <c r="B83" s="21">
        <v>4814.4329125845998</v>
      </c>
      <c r="C83" s="21">
        <f>IFERROR(VLOOKUP(A83,[1]Acerto!$A$6:$BG$167,59,0),0)</f>
        <v>0</v>
      </c>
      <c r="D83" s="21">
        <f t="shared" si="1"/>
        <v>4814.4329125845998</v>
      </c>
      <c r="J83" s="24"/>
    </row>
    <row r="84" spans="1:10" ht="13" x14ac:dyDescent="0.3">
      <c r="A84" s="5" t="s">
        <v>66</v>
      </c>
      <c r="B84" s="21">
        <v>7228.2213855644713</v>
      </c>
      <c r="C84" s="21">
        <f>IFERROR(VLOOKUP(A84,[1]Acerto!$A$6:$BG$167,59,0),0)</f>
        <v>31.827857217248685</v>
      </c>
      <c r="D84" s="21">
        <f t="shared" si="1"/>
        <v>7260.0492427817198</v>
      </c>
      <c r="J84" s="24"/>
    </row>
    <row r="85" spans="1:10" ht="13" x14ac:dyDescent="0.3">
      <c r="A85" s="5" t="s">
        <v>492</v>
      </c>
      <c r="B85" s="21">
        <v>3732.7985973019659</v>
      </c>
      <c r="C85" s="21">
        <f>IFERROR(VLOOKUP(A85,[1]Acerto!$A$6:$BG$167,59,0),0)</f>
        <v>0</v>
      </c>
      <c r="D85" s="21">
        <f t="shared" si="1"/>
        <v>3732.7985973019659</v>
      </c>
      <c r="J85" s="24"/>
    </row>
    <row r="86" spans="1:10" ht="13" x14ac:dyDescent="0.3">
      <c r="A86" s="5" t="s">
        <v>493</v>
      </c>
      <c r="B86" s="21">
        <v>4106.0784044323336</v>
      </c>
      <c r="C86" s="21">
        <f>IFERROR(VLOOKUP(A86,[1]Acerto!$A$6:$BG$167,59,0),0)</f>
        <v>0</v>
      </c>
      <c r="D86" s="21">
        <f t="shared" si="1"/>
        <v>4106.0784044323336</v>
      </c>
      <c r="J86" s="24"/>
    </row>
    <row r="87" spans="1:10" ht="13" x14ac:dyDescent="0.3">
      <c r="A87" s="5" t="s">
        <v>494</v>
      </c>
      <c r="B87" s="21">
        <v>35943.846567839842</v>
      </c>
      <c r="C87" s="21">
        <f>IFERROR(VLOOKUP(A87,[1]Acerto!$A$6:$BG$167,59,0),0)</f>
        <v>0</v>
      </c>
      <c r="D87" s="21">
        <f t="shared" si="1"/>
        <v>35943.846567839842</v>
      </c>
      <c r="J87" s="24"/>
    </row>
    <row r="88" spans="1:10" ht="13" x14ac:dyDescent="0.3">
      <c r="A88" s="5" t="s">
        <v>92</v>
      </c>
      <c r="B88" s="21">
        <v>36864.515539183747</v>
      </c>
      <c r="C88" s="21">
        <f>IFERROR(VLOOKUP(A88,[1]Acerto!$A$6:$BG$167,59,0),0)</f>
        <v>295.78182512907046</v>
      </c>
      <c r="D88" s="21">
        <f t="shared" si="1"/>
        <v>37160.297364312821</v>
      </c>
      <c r="J88" s="24"/>
    </row>
    <row r="89" spans="1:10" ht="13" x14ac:dyDescent="0.3">
      <c r="A89" s="5" t="s">
        <v>157</v>
      </c>
      <c r="B89" s="21">
        <v>3370.7623677272959</v>
      </c>
      <c r="C89" s="21">
        <f>IFERROR(VLOOKUP(A89,[1]Acerto!$A$6:$BG$167,59,0),0)</f>
        <v>0</v>
      </c>
      <c r="D89" s="21">
        <f t="shared" si="1"/>
        <v>3370.7623677272959</v>
      </c>
      <c r="J89" s="24"/>
    </row>
    <row r="90" spans="1:10" ht="13" x14ac:dyDescent="0.3">
      <c r="A90" s="5" t="s">
        <v>64</v>
      </c>
      <c r="B90" s="21">
        <v>7254.4974159651165</v>
      </c>
      <c r="C90" s="21">
        <f>IFERROR(VLOOKUP(A90,[1]Acerto!$A$6:$BG$167,59,0),0)</f>
        <v>142.64965825142551</v>
      </c>
      <c r="D90" s="21">
        <f t="shared" si="1"/>
        <v>7397.147074216542</v>
      </c>
      <c r="J90" s="24"/>
    </row>
    <row r="91" spans="1:10" ht="13" x14ac:dyDescent="0.3">
      <c r="A91" s="5" t="s">
        <v>3</v>
      </c>
      <c r="B91" s="21">
        <v>881.71222211694874</v>
      </c>
      <c r="C91" s="21">
        <f>IFERROR(VLOOKUP(A91,[1]Acerto!$A$6:$BG$167,59,0),0)</f>
        <v>0.11097591363208577</v>
      </c>
      <c r="D91" s="21">
        <f t="shared" si="1"/>
        <v>881.82319803058078</v>
      </c>
      <c r="J91" s="24"/>
    </row>
    <row r="92" spans="1:10" ht="13" x14ac:dyDescent="0.3">
      <c r="A92" s="5" t="s">
        <v>71</v>
      </c>
      <c r="B92" s="21">
        <v>140.82607342877569</v>
      </c>
      <c r="C92" s="21">
        <f>IFERROR(VLOOKUP(A92,[1]Acerto!$A$6:$BG$167,59,0),0)</f>
        <v>3.9766774659326147</v>
      </c>
      <c r="D92" s="21">
        <f t="shared" si="1"/>
        <v>144.80275089470831</v>
      </c>
      <c r="J92" s="24"/>
    </row>
    <row r="93" spans="1:10" ht="13" x14ac:dyDescent="0.3">
      <c r="A93" s="5" t="s">
        <v>6</v>
      </c>
      <c r="B93" s="21">
        <v>881.71222211694874</v>
      </c>
      <c r="C93" s="21">
        <f>IFERROR(VLOOKUP(A93,[1]Acerto!$A$6:$BG$167,59,0),0)</f>
        <v>7.9047609650656145</v>
      </c>
      <c r="D93" s="21">
        <f t="shared" si="1"/>
        <v>889.61698308201437</v>
      </c>
      <c r="J93" s="24"/>
    </row>
    <row r="94" spans="1:10" ht="13" x14ac:dyDescent="0.3">
      <c r="A94" s="5" t="s">
        <v>190</v>
      </c>
      <c r="B94" s="21">
        <v>5206.2903264216675</v>
      </c>
      <c r="C94" s="21">
        <f>IFERROR(VLOOKUP(A94,[1]Acerto!$A$6:$BG$167,59,0),0)</f>
        <v>0</v>
      </c>
      <c r="D94" s="21">
        <f t="shared" si="1"/>
        <v>5206.2903264216675</v>
      </c>
      <c r="J94" s="24"/>
    </row>
    <row r="95" spans="1:10" ht="13" x14ac:dyDescent="0.3">
      <c r="A95" s="5" t="s">
        <v>63</v>
      </c>
      <c r="B95" s="21">
        <v>163.26483766785563</v>
      </c>
      <c r="C95" s="21">
        <f>IFERROR(VLOOKUP(A95,[1]Acerto!$A$6:$BG$167,59,0),0)</f>
        <v>0</v>
      </c>
      <c r="D95" s="21">
        <f t="shared" si="1"/>
        <v>163.26483766785563</v>
      </c>
      <c r="J95" s="24"/>
    </row>
    <row r="96" spans="1:10" ht="13" x14ac:dyDescent="0.3">
      <c r="A96" s="5" t="s">
        <v>147</v>
      </c>
      <c r="B96" s="21">
        <v>180.32104305938742</v>
      </c>
      <c r="C96" s="21">
        <f>IFERROR(VLOOKUP(A96,[1]Acerto!$A$6:$BG$167,59,0),0)</f>
        <v>0</v>
      </c>
      <c r="D96" s="21">
        <f t="shared" si="1"/>
        <v>180.32104305938742</v>
      </c>
      <c r="J96" s="24"/>
    </row>
    <row r="97" spans="1:10" ht="13" x14ac:dyDescent="0.3">
      <c r="A97" s="5" t="s">
        <v>82</v>
      </c>
      <c r="B97" s="21">
        <v>2777.513390225356</v>
      </c>
      <c r="C97" s="21">
        <f>IFERROR(VLOOKUP(A97,[1]Acerto!$A$6:$BG$167,59,0),0)</f>
        <v>157.98059187666161</v>
      </c>
      <c r="D97" s="21">
        <f t="shared" si="1"/>
        <v>2935.4939821020175</v>
      </c>
      <c r="J97" s="24"/>
    </row>
    <row r="98" spans="1:10" ht="13" x14ac:dyDescent="0.3">
      <c r="A98" s="5" t="s">
        <v>100</v>
      </c>
      <c r="B98" s="21">
        <v>920.6689713439057</v>
      </c>
      <c r="C98" s="21">
        <f>IFERROR(VLOOKUP(A98,[1]Acerto!$A$6:$BG$167,59,0),0)</f>
        <v>605.47973359958235</v>
      </c>
      <c r="D98" s="21">
        <f t="shared" si="1"/>
        <v>1526.1487049434882</v>
      </c>
      <c r="J98" s="24"/>
    </row>
    <row r="99" spans="1:10" ht="13" x14ac:dyDescent="0.3">
      <c r="A99" s="5" t="s">
        <v>109</v>
      </c>
      <c r="B99" s="21">
        <v>920.6689713439057</v>
      </c>
      <c r="C99" s="21">
        <f>IFERROR(VLOOKUP(A99,[1]Acerto!$A$6:$BG$167,59,0),0)</f>
        <v>1225.8783212443996</v>
      </c>
      <c r="D99" s="21">
        <f t="shared" si="1"/>
        <v>2146.547292588305</v>
      </c>
      <c r="J99" s="24"/>
    </row>
    <row r="100" spans="1:10" ht="13" x14ac:dyDescent="0.3">
      <c r="A100" s="5" t="s">
        <v>148</v>
      </c>
      <c r="B100" s="21">
        <v>233.97685689247078</v>
      </c>
      <c r="C100" s="21">
        <f>IFERROR(VLOOKUP(A100,[1]Acerto!$A$6:$BG$167,59,0),0)</f>
        <v>0</v>
      </c>
      <c r="D100" s="21">
        <f t="shared" si="1"/>
        <v>233.97685689247078</v>
      </c>
      <c r="J100" s="24"/>
    </row>
    <row r="101" spans="1:10" ht="13" x14ac:dyDescent="0.3">
      <c r="A101" s="5" t="s">
        <v>60</v>
      </c>
      <c r="B101" s="21">
        <v>920.6689713439057</v>
      </c>
      <c r="C101" s="21">
        <f>IFERROR(VLOOKUP(A101,[1]Acerto!$A$6:$BG$167,59,0),0)</f>
        <v>24.581078644266576</v>
      </c>
      <c r="D101" s="21">
        <f t="shared" si="1"/>
        <v>945.25004998817224</v>
      </c>
      <c r="J101" s="24"/>
    </row>
    <row r="102" spans="1:10" ht="13" x14ac:dyDescent="0.3">
      <c r="A102" s="5" t="s">
        <v>15</v>
      </c>
      <c r="B102" s="21">
        <v>920.6689713439057</v>
      </c>
      <c r="C102" s="21">
        <f>IFERROR(VLOOKUP(A102,[1]Acerto!$A$6:$BG$167,59,0),0)</f>
        <v>6.3074714259394469</v>
      </c>
      <c r="D102" s="21">
        <f t="shared" si="1"/>
        <v>926.97644276984511</v>
      </c>
      <c r="J102" s="24"/>
    </row>
    <row r="103" spans="1:10" ht="13" x14ac:dyDescent="0.3">
      <c r="A103" s="5" t="s">
        <v>130</v>
      </c>
      <c r="B103" s="21">
        <v>7254.4974159651165</v>
      </c>
      <c r="C103" s="21">
        <f>IFERROR(VLOOKUP(A103,[1]Acerto!$A$6:$BG$167,59,0),0)</f>
        <v>5473.0787480167746</v>
      </c>
      <c r="D103" s="21">
        <f t="shared" si="1"/>
        <v>12727.576163981892</v>
      </c>
      <c r="J103" s="24"/>
    </row>
    <row r="104" spans="1:10" ht="13" x14ac:dyDescent="0.3">
      <c r="A104" s="5" t="s">
        <v>76</v>
      </c>
      <c r="B104" s="21">
        <v>920.6689713439057</v>
      </c>
      <c r="C104" s="21">
        <f>IFERROR(VLOOKUP(A104,[1]Acerto!$A$6:$BG$167,59,0),0)</f>
        <v>56.21777208598315</v>
      </c>
      <c r="D104" s="21">
        <f t="shared" si="1"/>
        <v>976.88674342988884</v>
      </c>
      <c r="J104" s="24"/>
    </row>
    <row r="105" spans="1:10" ht="13" x14ac:dyDescent="0.3">
      <c r="A105" s="5" t="s">
        <v>5</v>
      </c>
      <c r="B105" s="21">
        <v>165.2452743153558</v>
      </c>
      <c r="C105" s="21">
        <f>IFERROR(VLOOKUP(A105,[1]Acerto!$A$6:$BG$167,59,0),0)</f>
        <v>1.0162877523365648</v>
      </c>
      <c r="D105" s="21">
        <f t="shared" si="1"/>
        <v>166.26156206769235</v>
      </c>
      <c r="J105" s="24"/>
    </row>
    <row r="106" spans="1:10" ht="13" x14ac:dyDescent="0.3">
      <c r="A106" s="5" t="s">
        <v>126</v>
      </c>
      <c r="B106" s="21">
        <v>7254.4974159651165</v>
      </c>
      <c r="C106" s="21">
        <f>IFERROR(VLOOKUP(A106,[1]Acerto!$A$6:$BG$167,59,0),0)</f>
        <v>4247.9921158579064</v>
      </c>
      <c r="D106" s="21">
        <f t="shared" si="1"/>
        <v>11502.489531823023</v>
      </c>
      <c r="J106" s="24"/>
    </row>
    <row r="107" spans="1:10" ht="13" x14ac:dyDescent="0.3">
      <c r="A107" s="5" t="s">
        <v>79</v>
      </c>
      <c r="B107" s="21">
        <v>920.6689713439057</v>
      </c>
      <c r="C107" s="21">
        <f>IFERROR(VLOOKUP(A107,[1]Acerto!$A$6:$BG$167,59,0),0)</f>
        <v>50.962048743962114</v>
      </c>
      <c r="D107" s="21">
        <f t="shared" si="1"/>
        <v>971.6310200878678</v>
      </c>
      <c r="J107" s="24"/>
    </row>
    <row r="108" spans="1:10" ht="13" x14ac:dyDescent="0.3">
      <c r="A108" s="5" t="s">
        <v>89</v>
      </c>
      <c r="B108" s="21">
        <v>168.50107452271544</v>
      </c>
      <c r="C108" s="21">
        <f>IFERROR(VLOOKUP(A108,[1]Acerto!$A$6:$BG$167,59,0),0)</f>
        <v>127.40216566759057</v>
      </c>
      <c r="D108" s="21">
        <f t="shared" si="1"/>
        <v>295.90324019030601</v>
      </c>
      <c r="J108" s="24"/>
    </row>
    <row r="109" spans="1:10" ht="13" x14ac:dyDescent="0.3">
      <c r="A109" s="5" t="s">
        <v>144</v>
      </c>
      <c r="B109" s="21">
        <v>2052.3680610477772</v>
      </c>
      <c r="C109" s="21">
        <f>IFERROR(VLOOKUP(A109,[1]Acerto!$A$6:$BG$167,59,0),0)</f>
        <v>0.26108519291908927</v>
      </c>
      <c r="D109" s="21">
        <f t="shared" si="1"/>
        <v>2052.6291462406962</v>
      </c>
      <c r="J109" s="24"/>
    </row>
    <row r="110" spans="1:10" ht="13" x14ac:dyDescent="0.3">
      <c r="A110" s="5" t="s">
        <v>87</v>
      </c>
      <c r="B110" s="21">
        <v>597.90091513518928</v>
      </c>
      <c r="C110" s="21">
        <f>IFERROR(VLOOKUP(A110,[1]Acerto!$A$6:$BG$167,59,0),0)</f>
        <v>129.55724709281043</v>
      </c>
      <c r="D110" s="21">
        <f t="shared" si="1"/>
        <v>727.45816222799976</v>
      </c>
      <c r="J110" s="24"/>
    </row>
    <row r="111" spans="1:10" ht="13" x14ac:dyDescent="0.3">
      <c r="A111" s="5" t="s">
        <v>90</v>
      </c>
      <c r="B111" s="21">
        <v>2339.0168557847069</v>
      </c>
      <c r="C111" s="21">
        <f>IFERROR(VLOOKUP(A111,[1]Acerto!$A$6:$BG$167,59,0),0)</f>
        <v>173.17903743314483</v>
      </c>
      <c r="D111" s="21">
        <f t="shared" si="1"/>
        <v>2512.1958932178518</v>
      </c>
      <c r="J111" s="24"/>
    </row>
    <row r="112" spans="1:10" ht="13" x14ac:dyDescent="0.3">
      <c r="A112" s="5" t="s">
        <v>9</v>
      </c>
      <c r="B112" s="21">
        <v>865.55198941609387</v>
      </c>
      <c r="C112" s="21">
        <f>IFERROR(VLOOKUP(A112,[1]Acerto!$A$6:$BG$167,59,0),0)</f>
        <v>0.51975285573306051</v>
      </c>
      <c r="D112" s="21">
        <f t="shared" si="1"/>
        <v>866.07174227182691</v>
      </c>
      <c r="J112" s="24"/>
    </row>
    <row r="113" spans="1:10" ht="13" x14ac:dyDescent="0.3">
      <c r="A113" s="5" t="s">
        <v>384</v>
      </c>
      <c r="B113" s="21">
        <v>323.27754884855483</v>
      </c>
      <c r="C113" s="21">
        <f>IFERROR(VLOOKUP(A113,[1]Acerto!$A$6:$BG$167,59,0),0)</f>
        <v>0</v>
      </c>
      <c r="D113" s="21">
        <f t="shared" si="1"/>
        <v>323.27754884855483</v>
      </c>
      <c r="J113" s="24"/>
    </row>
    <row r="114" spans="1:10" ht="13" x14ac:dyDescent="0.3">
      <c r="A114" s="5" t="s">
        <v>156</v>
      </c>
      <c r="B114" s="21">
        <v>1784.7169867668724</v>
      </c>
      <c r="C114" s="21">
        <f>IFERROR(VLOOKUP(A114,[1]Acerto!$A$6:$BG$167,59,0),0)</f>
        <v>1.3119387906986353</v>
      </c>
      <c r="D114" s="21">
        <f t="shared" si="1"/>
        <v>1786.028925557571</v>
      </c>
      <c r="J114" s="24"/>
    </row>
    <row r="115" spans="1:10" ht="13" x14ac:dyDescent="0.3">
      <c r="A115" s="5" t="s">
        <v>4</v>
      </c>
      <c r="B115" s="21">
        <v>306.06191843367128</v>
      </c>
      <c r="C115" s="21">
        <f>IFERROR(VLOOKUP(A115,[1]Acerto!$A$6:$BG$167,59,0),0)</f>
        <v>5.0445794860134541E-4</v>
      </c>
      <c r="D115" s="21">
        <f t="shared" si="1"/>
        <v>306.06242289161986</v>
      </c>
      <c r="J115" s="24"/>
    </row>
    <row r="116" spans="1:10" ht="13" x14ac:dyDescent="0.3">
      <c r="A116" s="5" t="s">
        <v>14</v>
      </c>
      <c r="B116" s="21">
        <v>920.6689713439057</v>
      </c>
      <c r="C116" s="21">
        <f>IFERROR(VLOOKUP(A116,[1]Acerto!$A$6:$BG$167,59,0),0)</f>
        <v>0.45335942061282897</v>
      </c>
      <c r="D116" s="21">
        <f t="shared" si="1"/>
        <v>921.12233076451855</v>
      </c>
      <c r="J116" s="24"/>
    </row>
    <row r="117" spans="1:10" ht="13" x14ac:dyDescent="0.3">
      <c r="A117" s="5" t="s">
        <v>93</v>
      </c>
      <c r="B117" s="21">
        <v>920.6689713439057</v>
      </c>
      <c r="C117" s="21">
        <f>IFERROR(VLOOKUP(A117,[1]Acerto!$A$6:$BG$167,59,0),0)</f>
        <v>147.73205746717127</v>
      </c>
      <c r="D117" s="21">
        <f t="shared" si="1"/>
        <v>1068.4010288110769</v>
      </c>
      <c r="J117" s="24"/>
    </row>
    <row r="118" spans="1:10" ht="13" x14ac:dyDescent="0.3">
      <c r="A118" s="5" t="s">
        <v>49</v>
      </c>
      <c r="B118" s="21">
        <v>920.6689713439057</v>
      </c>
      <c r="C118" s="21">
        <f>IFERROR(VLOOKUP(A118,[1]Acerto!$A$6:$BG$167,59,0),0)</f>
        <v>18.911976994511182</v>
      </c>
      <c r="D118" s="21">
        <f t="shared" si="1"/>
        <v>939.58094833841687</v>
      </c>
      <c r="J118" s="24"/>
    </row>
    <row r="119" spans="1:10" ht="13" x14ac:dyDescent="0.3">
      <c r="A119" s="5" t="s">
        <v>80</v>
      </c>
      <c r="B119" s="21">
        <v>920.6689713439057</v>
      </c>
      <c r="C119" s="21">
        <f>IFERROR(VLOOKUP(A119,[1]Acerto!$A$6:$BG$167,59,0),0)</f>
        <v>47.146659216522579</v>
      </c>
      <c r="D119" s="21">
        <f t="shared" si="1"/>
        <v>967.8156305604283</v>
      </c>
      <c r="J119" s="24"/>
    </row>
    <row r="120" spans="1:10" ht="13" x14ac:dyDescent="0.3">
      <c r="A120" s="5" t="s">
        <v>77</v>
      </c>
      <c r="B120" s="21">
        <v>920.6689713439057</v>
      </c>
      <c r="C120" s="21">
        <f>IFERROR(VLOOKUP(A120,[1]Acerto!$A$6:$BG$167,59,0),0)</f>
        <v>120.81036163223739</v>
      </c>
      <c r="D120" s="21">
        <f t="shared" si="1"/>
        <v>1041.479332976143</v>
      </c>
      <c r="J120" s="24"/>
    </row>
    <row r="121" spans="1:10" ht="13" x14ac:dyDescent="0.3">
      <c r="A121" s="5" t="s">
        <v>143</v>
      </c>
      <c r="B121" s="21">
        <v>3494.3827864626619</v>
      </c>
      <c r="C121" s="21">
        <f>IFERROR(VLOOKUP(A121,[1]Acerto!$A$6:$BG$167,59,0),0)</f>
        <v>0</v>
      </c>
      <c r="D121" s="21">
        <f t="shared" si="1"/>
        <v>3494.3827864626619</v>
      </c>
      <c r="J121" s="24"/>
    </row>
    <row r="122" spans="1:10" ht="13" x14ac:dyDescent="0.3">
      <c r="A122" s="5" t="s">
        <v>170</v>
      </c>
      <c r="B122" s="21">
        <v>117.45023256752671</v>
      </c>
      <c r="C122" s="21">
        <f>IFERROR(VLOOKUP(A122,[1]Acerto!$A$6:$BG$167,59,0),0)</f>
        <v>0</v>
      </c>
      <c r="D122" s="21">
        <f t="shared" si="1"/>
        <v>117.45023256752671</v>
      </c>
      <c r="J122" s="24"/>
    </row>
    <row r="123" spans="1:10" ht="13" x14ac:dyDescent="0.3">
      <c r="A123" s="5" t="s">
        <v>7</v>
      </c>
      <c r="B123" s="21">
        <v>881.71222211694874</v>
      </c>
      <c r="C123" s="21">
        <f>IFERROR(VLOOKUP(A123,[1]Acerto!$A$6:$BG$167,59,0),0)</f>
        <v>0.94243543099867555</v>
      </c>
      <c r="D123" s="21">
        <f t="shared" si="1"/>
        <v>882.65465754794741</v>
      </c>
      <c r="J123" s="24"/>
    </row>
    <row r="124" spans="1:10" ht="13" x14ac:dyDescent="0.3">
      <c r="A124" s="5" t="s">
        <v>11</v>
      </c>
      <c r="B124" s="21">
        <v>881.71222211694874</v>
      </c>
      <c r="C124" s="21">
        <f>IFERROR(VLOOKUP(A124,[1]Acerto!$A$6:$BG$167,59,0),0)</f>
        <v>16.953609993944767</v>
      </c>
      <c r="D124" s="21">
        <f t="shared" si="1"/>
        <v>898.66583211089346</v>
      </c>
      <c r="J124" s="24"/>
    </row>
    <row r="125" spans="1:10" ht="13" x14ac:dyDescent="0.3">
      <c r="A125" s="5" t="s">
        <v>16</v>
      </c>
      <c r="B125" s="21">
        <v>881.71222211694874</v>
      </c>
      <c r="C125" s="21">
        <f>IFERROR(VLOOKUP(A125,[1]Acerto!$A$6:$BG$167,59,0),0)</f>
        <v>25.971965909764702</v>
      </c>
      <c r="D125" s="21">
        <f t="shared" si="1"/>
        <v>907.6841880267134</v>
      </c>
      <c r="J125" s="24"/>
    </row>
    <row r="126" spans="1:10" ht="13" x14ac:dyDescent="0.3">
      <c r="A126" s="5" t="s">
        <v>56</v>
      </c>
      <c r="B126" s="21">
        <v>881.71222211694874</v>
      </c>
      <c r="C126" s="21">
        <f>IFERROR(VLOOKUP(A126,[1]Acerto!$A$6:$BG$167,59,0),0)</f>
        <v>10.951587050040063</v>
      </c>
      <c r="D126" s="21">
        <f t="shared" si="1"/>
        <v>892.66380916698881</v>
      </c>
      <c r="J126" s="24"/>
    </row>
    <row r="127" spans="1:10" ht="13" x14ac:dyDescent="0.3">
      <c r="A127" s="5" t="s">
        <v>119</v>
      </c>
      <c r="B127" s="21">
        <v>4557.5784393589793</v>
      </c>
      <c r="C127" s="21">
        <f>IFERROR(VLOOKUP(A127,[1]Acerto!$A$6:$BG$167,59,0),0)</f>
        <v>61.382412563763708</v>
      </c>
      <c r="D127" s="21">
        <f t="shared" si="1"/>
        <v>4618.9608519227431</v>
      </c>
      <c r="J127" s="24"/>
    </row>
    <row r="128" spans="1:10" ht="13" x14ac:dyDescent="0.3">
      <c r="A128" s="5" t="s">
        <v>380</v>
      </c>
      <c r="B128" s="21">
        <v>1186.8160716316831</v>
      </c>
      <c r="C128" s="21">
        <f>IFERROR(VLOOKUP(A128,[1]Acerto!$A$6:$BG$167,59,0),0)</f>
        <v>0</v>
      </c>
      <c r="D128" s="21">
        <f t="shared" si="1"/>
        <v>1186.8160716316831</v>
      </c>
      <c r="J128" s="24"/>
    </row>
    <row r="129" spans="1:10" ht="13" x14ac:dyDescent="0.3">
      <c r="A129" s="5" t="s">
        <v>70</v>
      </c>
      <c r="B129" s="21">
        <v>2068.5282937486313</v>
      </c>
      <c r="C129" s="21">
        <f>IFERROR(VLOOKUP(A129,[1]Acerto!$A$6:$BG$167,59,0),0)</f>
        <v>5.8850982945272889</v>
      </c>
      <c r="D129" s="21">
        <f t="shared" si="1"/>
        <v>2074.4133920431586</v>
      </c>
      <c r="J129" s="24"/>
    </row>
    <row r="130" spans="1:10" ht="13" x14ac:dyDescent="0.3">
      <c r="A130" s="5" t="s">
        <v>55</v>
      </c>
      <c r="B130" s="21">
        <v>881.71222211694874</v>
      </c>
      <c r="C130" s="21">
        <f>IFERROR(VLOOKUP(A130,[1]Acerto!$A$6:$BG$167,59,0),0)</f>
        <v>15.760736172609946</v>
      </c>
      <c r="D130" s="21">
        <f t="shared" si="1"/>
        <v>897.47295828955873</v>
      </c>
      <c r="J130" s="24"/>
    </row>
    <row r="131" spans="1:10" ht="13" x14ac:dyDescent="0.3">
      <c r="A131" s="5" t="s">
        <v>122</v>
      </c>
      <c r="B131" s="21">
        <v>920.6689713439057</v>
      </c>
      <c r="C131" s="21">
        <f>IFERROR(VLOOKUP(A131,[1]Acerto!$A$6:$BG$167,59,0),0)</f>
        <v>348.43066037665028</v>
      </c>
      <c r="D131" s="21">
        <f t="shared" si="1"/>
        <v>1269.0996317205559</v>
      </c>
      <c r="J131" s="24"/>
    </row>
    <row r="132" spans="1:10" ht="13" x14ac:dyDescent="0.3">
      <c r="A132" s="5" t="s">
        <v>372</v>
      </c>
      <c r="B132" s="21">
        <v>3390.8428700303211</v>
      </c>
      <c r="C132" s="21">
        <f>IFERROR(VLOOKUP(A132,[1]Acerto!$A$6:$BG$167,59,0),0)</f>
        <v>0</v>
      </c>
      <c r="D132" s="21">
        <f t="shared" si="1"/>
        <v>3390.8428700303211</v>
      </c>
      <c r="J132" s="24"/>
    </row>
    <row r="133" spans="1:10" ht="13" x14ac:dyDescent="0.3">
      <c r="A133" s="5" t="s">
        <v>61</v>
      </c>
      <c r="B133" s="21">
        <v>881.71222211694874</v>
      </c>
      <c r="C133" s="21">
        <f>IFERROR(VLOOKUP(A133,[1]Acerto!$A$6:$BG$167,59,0),0)</f>
        <v>17.241146189587322</v>
      </c>
      <c r="D133" s="21">
        <f t="shared" si="1"/>
        <v>898.95336830653605</v>
      </c>
      <c r="J133" s="24"/>
    </row>
    <row r="134" spans="1:10" ht="13" x14ac:dyDescent="0.3">
      <c r="A134" s="5" t="s">
        <v>361</v>
      </c>
      <c r="B134" s="21">
        <v>4557.5784393589793</v>
      </c>
      <c r="C134" s="21">
        <f>IFERROR(VLOOKUP(A134,[1]Acerto!$A$6:$BG$167,59,0),0)</f>
        <v>0</v>
      </c>
      <c r="D134" s="21">
        <f t="shared" si="1"/>
        <v>4557.5784393589793</v>
      </c>
      <c r="J134" s="24"/>
    </row>
    <row r="135" spans="1:10" ht="13" x14ac:dyDescent="0.3">
      <c r="A135" s="5" t="s">
        <v>52</v>
      </c>
      <c r="B135" s="21">
        <v>881.71222211694874</v>
      </c>
      <c r="C135" s="21">
        <f>IFERROR(VLOOKUP(A135,[1]Acerto!$A$6:$BG$167,59,0),0)</f>
        <v>25.404734374453845</v>
      </c>
      <c r="D135" s="21">
        <f t="shared" si="1"/>
        <v>907.11695649140256</v>
      </c>
      <c r="J135" s="24"/>
    </row>
    <row r="136" spans="1:10" ht="13" x14ac:dyDescent="0.3">
      <c r="A136" s="5" t="s">
        <v>138</v>
      </c>
      <c r="B136" s="21">
        <v>2920.3153524230388</v>
      </c>
      <c r="C136" s="21">
        <f>IFERROR(VLOOKUP(A136,[1]Acerto!$A$6:$BG$167,59,0),0)</f>
        <v>6619.1257302523463</v>
      </c>
      <c r="D136" s="21">
        <f t="shared" si="1"/>
        <v>9539.4410826753847</v>
      </c>
      <c r="J136" s="24"/>
    </row>
    <row r="137" spans="1:10" ht="13" x14ac:dyDescent="0.3">
      <c r="A137" s="5" t="s">
        <v>74</v>
      </c>
      <c r="B137" s="21">
        <v>1137.5167542165086</v>
      </c>
      <c r="C137" s="21">
        <f>IFERROR(VLOOKUP(A137,[1]Acerto!$A$6:$BG$167,59,0),0)</f>
        <v>7.0824703335443715</v>
      </c>
      <c r="D137" s="21">
        <f t="shared" si="1"/>
        <v>1144.5992245500529</v>
      </c>
      <c r="J137" s="24"/>
    </row>
    <row r="138" spans="1:10" ht="13" x14ac:dyDescent="0.3">
      <c r="A138" s="5" t="s">
        <v>127</v>
      </c>
      <c r="B138" s="21">
        <v>920.6689713439057</v>
      </c>
      <c r="C138" s="21">
        <f>IFERROR(VLOOKUP(A138,[1]Acerto!$A$6:$BG$167,59,0),0)</f>
        <v>1571.3170066482944</v>
      </c>
      <c r="D138" s="21">
        <f t="shared" si="1"/>
        <v>2491.9859779921999</v>
      </c>
      <c r="J138" s="24"/>
    </row>
    <row r="139" spans="1:10" ht="13" x14ac:dyDescent="0.3">
      <c r="A139" s="5" t="s">
        <v>121</v>
      </c>
      <c r="B139" s="21">
        <v>920.6689713439057</v>
      </c>
      <c r="C139" s="21">
        <f>IFERROR(VLOOKUP(A139,[1]Acerto!$A$6:$BG$167,59,0),0)</f>
        <v>1310.8768542767923</v>
      </c>
      <c r="D139" s="21">
        <f t="shared" ref="D139:D202" si="2">SUM(B139:C139)</f>
        <v>2231.545825620698</v>
      </c>
      <c r="J139" s="24"/>
    </row>
    <row r="140" spans="1:10" ht="13" x14ac:dyDescent="0.3">
      <c r="A140" s="5" t="s">
        <v>86</v>
      </c>
      <c r="B140" s="21">
        <v>1848.3830864097024</v>
      </c>
      <c r="C140" s="21">
        <f>IFERROR(VLOOKUP(A140,[1]Acerto!$A$6:$BG$167,59,0),0)</f>
        <v>587.640690311144</v>
      </c>
      <c r="D140" s="21">
        <f t="shared" si="2"/>
        <v>2436.0237767208464</v>
      </c>
      <c r="J140" s="24"/>
    </row>
    <row r="141" spans="1:10" ht="13" x14ac:dyDescent="0.3">
      <c r="A141" s="5" t="s">
        <v>137</v>
      </c>
      <c r="B141" s="21">
        <v>2968.8760608873563</v>
      </c>
      <c r="C141" s="21">
        <f>IFERROR(VLOOKUP(A141,[1]Acerto!$A$6:$BG$167,59,0),0)</f>
        <v>19874.73351566579</v>
      </c>
      <c r="D141" s="21">
        <f t="shared" si="2"/>
        <v>22843.609576553146</v>
      </c>
      <c r="J141" s="24"/>
    </row>
    <row r="142" spans="1:10" ht="13" x14ac:dyDescent="0.3">
      <c r="A142" s="5" t="s">
        <v>50</v>
      </c>
      <c r="B142" s="21">
        <v>920.6689713439057</v>
      </c>
      <c r="C142" s="21">
        <f>IFERROR(VLOOKUP(A142,[1]Acerto!$A$6:$BG$167,59,0),0)</f>
        <v>2.6416496510433625</v>
      </c>
      <c r="D142" s="21">
        <f t="shared" si="2"/>
        <v>923.31062099494909</v>
      </c>
      <c r="J142" s="24"/>
    </row>
    <row r="143" spans="1:10" ht="13" x14ac:dyDescent="0.3">
      <c r="A143" s="5" t="s">
        <v>69</v>
      </c>
      <c r="B143" s="21">
        <v>1848.3830864097024</v>
      </c>
      <c r="C143" s="21">
        <f>IFERROR(VLOOKUP(A143,[1]Acerto!$A$6:$BG$167,59,0),0)</f>
        <v>16.031555953418973</v>
      </c>
      <c r="D143" s="21">
        <f t="shared" si="2"/>
        <v>1864.4146423631214</v>
      </c>
      <c r="J143" s="24"/>
    </row>
    <row r="144" spans="1:10" ht="13" x14ac:dyDescent="0.3">
      <c r="A144" s="5" t="s">
        <v>85</v>
      </c>
      <c r="B144" s="21">
        <v>920.6689713439057</v>
      </c>
      <c r="C144" s="21">
        <f>IFERROR(VLOOKUP(A144,[1]Acerto!$A$6:$BG$167,59,0),0)</f>
        <v>30.904048049866571</v>
      </c>
      <c r="D144" s="21">
        <f t="shared" si="2"/>
        <v>951.57301939377226</v>
      </c>
      <c r="J144" s="24"/>
    </row>
    <row r="145" spans="1:10" ht="13" x14ac:dyDescent="0.3">
      <c r="A145" s="5" t="s">
        <v>59</v>
      </c>
      <c r="B145" s="21">
        <v>920.6689713439057</v>
      </c>
      <c r="C145" s="21">
        <f>IFERROR(VLOOKUP(A145,[1]Acerto!$A$6:$BG$167,59,0),0)</f>
        <v>3.9107111277976205</v>
      </c>
      <c r="D145" s="21">
        <f t="shared" si="2"/>
        <v>924.57968247170334</v>
      </c>
      <c r="J145" s="24"/>
    </row>
    <row r="146" spans="1:10" ht="13" x14ac:dyDescent="0.3">
      <c r="A146" s="5" t="s">
        <v>131</v>
      </c>
      <c r="B146" s="21">
        <v>7254.4974159651165</v>
      </c>
      <c r="C146" s="21">
        <f>IFERROR(VLOOKUP(A146,[1]Acerto!$A$6:$BG$167,59,0),0)</f>
        <v>4725.8189596334005</v>
      </c>
      <c r="D146" s="21">
        <f t="shared" si="2"/>
        <v>11980.316375598517</v>
      </c>
      <c r="J146" s="24"/>
    </row>
    <row r="147" spans="1:10" ht="13" x14ac:dyDescent="0.3">
      <c r="A147" s="5" t="s">
        <v>95</v>
      </c>
      <c r="B147" s="21">
        <v>1848.3830864097024</v>
      </c>
      <c r="C147" s="21">
        <f>IFERROR(VLOOKUP(A147,[1]Acerto!$A$6:$BG$167,59,0),0)</f>
        <v>285.52425295148737</v>
      </c>
      <c r="D147" s="21">
        <f t="shared" si="2"/>
        <v>2133.9073393611898</v>
      </c>
      <c r="J147" s="24"/>
    </row>
    <row r="148" spans="1:10" ht="13" x14ac:dyDescent="0.3">
      <c r="A148" s="5" t="s">
        <v>163</v>
      </c>
      <c r="B148" s="21">
        <v>5206.2903264216675</v>
      </c>
      <c r="C148" s="21">
        <f>IFERROR(VLOOKUP(A148,[1]Acerto!$A$6:$BG$167,59,0),0)</f>
        <v>0</v>
      </c>
      <c r="D148" s="21">
        <f t="shared" si="2"/>
        <v>5206.2903264216675</v>
      </c>
      <c r="J148" s="24"/>
    </row>
    <row r="149" spans="1:10" ht="13" x14ac:dyDescent="0.3">
      <c r="A149" s="5" t="s">
        <v>178</v>
      </c>
      <c r="B149" s="21">
        <v>777.63839055558958</v>
      </c>
      <c r="C149" s="21">
        <f>IFERROR(VLOOKUP(A149,[1]Acerto!$A$6:$BG$167,59,0),0)</f>
        <v>0</v>
      </c>
      <c r="D149" s="21">
        <f t="shared" si="2"/>
        <v>777.63839055558958</v>
      </c>
      <c r="J149" s="24"/>
    </row>
    <row r="150" spans="1:10" ht="13" x14ac:dyDescent="0.3">
      <c r="A150" s="5" t="s">
        <v>151</v>
      </c>
      <c r="B150" s="21">
        <v>5401.8412048494465</v>
      </c>
      <c r="C150" s="21">
        <f>IFERROR(VLOOKUP(A150,[1]Acerto!$A$6:$BG$167,59,0),0)</f>
        <v>0</v>
      </c>
      <c r="D150" s="21">
        <f t="shared" si="2"/>
        <v>5401.8412048494465</v>
      </c>
      <c r="J150" s="24"/>
    </row>
    <row r="151" spans="1:10" ht="13" x14ac:dyDescent="0.3">
      <c r="A151" s="5" t="s">
        <v>180</v>
      </c>
      <c r="B151" s="21">
        <v>3370.7623677272959</v>
      </c>
      <c r="C151" s="21">
        <f>IFERROR(VLOOKUP(A151,[1]Acerto!$A$6:$BG$167,59,0),0)</f>
        <v>0</v>
      </c>
      <c r="D151" s="21">
        <f t="shared" si="2"/>
        <v>3370.7623677272959</v>
      </c>
      <c r="J151" s="24"/>
    </row>
    <row r="152" spans="1:10" ht="13" x14ac:dyDescent="0.3">
      <c r="A152" s="5" t="s">
        <v>101</v>
      </c>
      <c r="B152" s="21">
        <v>7254.4974159651165</v>
      </c>
      <c r="C152" s="21">
        <f>IFERROR(VLOOKUP(A152,[1]Acerto!$A$6:$BG$167,59,0),0)</f>
        <v>792.04910219442252</v>
      </c>
      <c r="D152" s="21">
        <f t="shared" si="2"/>
        <v>8046.5465181595391</v>
      </c>
      <c r="J152" s="24"/>
    </row>
    <row r="153" spans="1:10" ht="13" x14ac:dyDescent="0.3">
      <c r="A153" s="5" t="s">
        <v>152</v>
      </c>
      <c r="B153" s="21">
        <v>4435.5254159091783</v>
      </c>
      <c r="C153" s="21">
        <f>IFERROR(VLOOKUP(A153,[1]Acerto!$A$6:$BG$167,59,0),0)</f>
        <v>0</v>
      </c>
      <c r="D153" s="21">
        <f t="shared" si="2"/>
        <v>4435.5254159091783</v>
      </c>
      <c r="J153" s="24"/>
    </row>
    <row r="154" spans="1:10" ht="13" x14ac:dyDescent="0.3">
      <c r="A154" s="5" t="s">
        <v>68</v>
      </c>
      <c r="B154" s="21">
        <v>1465.2944738672331</v>
      </c>
      <c r="C154" s="21">
        <f>IFERROR(VLOOKUP(A154,[1]Acerto!$A$6:$BG$167,59,0),0)</f>
        <v>31.413413584581306</v>
      </c>
      <c r="D154" s="21">
        <f t="shared" si="2"/>
        <v>1496.7078874518145</v>
      </c>
      <c r="J154" s="24"/>
    </row>
    <row r="155" spans="1:10" ht="13" x14ac:dyDescent="0.3">
      <c r="A155" s="5" t="s">
        <v>91</v>
      </c>
      <c r="B155" s="21">
        <v>7254.4974159651165</v>
      </c>
      <c r="C155" s="21">
        <f>IFERROR(VLOOKUP(A155,[1]Acerto!$A$6:$BG$167,59,0),0)</f>
        <v>162.1004095003351</v>
      </c>
      <c r="D155" s="21">
        <f t="shared" si="2"/>
        <v>7416.5978254654519</v>
      </c>
      <c r="J155" s="24"/>
    </row>
    <row r="156" spans="1:10" ht="13" x14ac:dyDescent="0.3">
      <c r="A156" s="5" t="s">
        <v>185</v>
      </c>
      <c r="B156" s="21">
        <v>35.419306670683426</v>
      </c>
      <c r="C156" s="21">
        <f>IFERROR(VLOOKUP(A156,[1]Acerto!$A$6:$BG$167,59,0),0)</f>
        <v>0</v>
      </c>
      <c r="D156" s="21">
        <f t="shared" si="2"/>
        <v>35.419306670683426</v>
      </c>
      <c r="J156" s="24"/>
    </row>
    <row r="157" spans="1:10" ht="13" x14ac:dyDescent="0.3">
      <c r="A157" s="5" t="s">
        <v>10</v>
      </c>
      <c r="B157" s="21">
        <v>865.55198941609387</v>
      </c>
      <c r="C157" s="21">
        <f>IFERROR(VLOOKUP(A157,[1]Acerto!$A$6:$BG$167,59,0),0)</f>
        <v>4.2476229583071152</v>
      </c>
      <c r="D157" s="21">
        <f t="shared" si="2"/>
        <v>869.79961237440102</v>
      </c>
      <c r="J157" s="24"/>
    </row>
    <row r="158" spans="1:10" ht="13" x14ac:dyDescent="0.3">
      <c r="A158" s="5" t="s">
        <v>158</v>
      </c>
      <c r="B158" s="21">
        <v>7254.4974159651165</v>
      </c>
      <c r="C158" s="21">
        <f>IFERROR(VLOOKUP(A158,[1]Acerto!$A$6:$BG$167,59,0),0)</f>
        <v>0</v>
      </c>
      <c r="D158" s="21">
        <f t="shared" si="2"/>
        <v>7254.4974159651165</v>
      </c>
      <c r="J158" s="24"/>
    </row>
    <row r="159" spans="1:10" ht="13" x14ac:dyDescent="0.3">
      <c r="A159" s="5" t="s">
        <v>162</v>
      </c>
      <c r="B159" s="21">
        <v>896.98696710232616</v>
      </c>
      <c r="C159" s="21">
        <f>IFERROR(VLOOKUP(A159,[1]Acerto!$A$6:$BG$167,59,0),0)</f>
        <v>0</v>
      </c>
      <c r="D159" s="21">
        <f t="shared" si="2"/>
        <v>896.98696710232616</v>
      </c>
      <c r="J159" s="24"/>
    </row>
    <row r="160" spans="1:10" ht="13" x14ac:dyDescent="0.3">
      <c r="A160" s="5" t="s">
        <v>199</v>
      </c>
      <c r="B160" s="21">
        <v>3370.7623677272959</v>
      </c>
      <c r="C160" s="21">
        <f>IFERROR(VLOOKUP(A160,[1]Acerto!$A$6:$BG$167,59,0),0)</f>
        <v>0</v>
      </c>
      <c r="D160" s="21">
        <f t="shared" si="2"/>
        <v>3370.7623677272959</v>
      </c>
      <c r="J160" s="24"/>
    </row>
    <row r="161" spans="1:10" ht="13" x14ac:dyDescent="0.3">
      <c r="A161" s="5" t="s">
        <v>207</v>
      </c>
      <c r="B161" s="21">
        <v>2107.4850429755884</v>
      </c>
      <c r="C161" s="21">
        <f>IFERROR(VLOOKUP(A161,[1]Acerto!$A$6:$BG$167,59,0),0)</f>
        <v>0</v>
      </c>
      <c r="D161" s="21">
        <f t="shared" si="2"/>
        <v>2107.4850429755884</v>
      </c>
      <c r="J161" s="24"/>
    </row>
    <row r="162" spans="1:10" ht="13" x14ac:dyDescent="0.3">
      <c r="A162" s="5" t="s">
        <v>124</v>
      </c>
      <c r="B162" s="21">
        <v>345.38733487422149</v>
      </c>
      <c r="C162" s="21">
        <f>IFERROR(VLOOKUP(A162,[1]Acerto!$A$6:$BG$167,59,0),0)</f>
        <v>2778.9961949634444</v>
      </c>
      <c r="D162" s="21">
        <f t="shared" si="2"/>
        <v>3124.3835298376657</v>
      </c>
      <c r="J162" s="24"/>
    </row>
    <row r="163" spans="1:10" ht="13" x14ac:dyDescent="0.3">
      <c r="A163" s="5" t="s">
        <v>132</v>
      </c>
      <c r="B163" s="21">
        <v>1313.4505511944838</v>
      </c>
      <c r="C163" s="21">
        <f>IFERROR(VLOOKUP(A163,[1]Acerto!$A$6:$BG$167,59,0),0)</f>
        <v>6660.1441682954055</v>
      </c>
      <c r="D163" s="21">
        <f t="shared" si="2"/>
        <v>7973.594719489889</v>
      </c>
      <c r="J163" s="24"/>
    </row>
    <row r="164" spans="1:10" ht="13" x14ac:dyDescent="0.3">
      <c r="A164" s="5" t="s">
        <v>209</v>
      </c>
      <c r="B164" s="21">
        <v>5437.1881228559896</v>
      </c>
      <c r="C164" s="21">
        <f>IFERROR(VLOOKUP(A164,[1]Acerto!$A$6:$BG$167,59,0),0)</f>
        <v>292.28725831980842</v>
      </c>
      <c r="D164" s="21">
        <f t="shared" si="2"/>
        <v>5729.4753811757982</v>
      </c>
      <c r="J164" s="24"/>
    </row>
    <row r="165" spans="1:10" ht="13" x14ac:dyDescent="0.3">
      <c r="A165" s="5" t="s">
        <v>128</v>
      </c>
      <c r="B165" s="21">
        <v>7254.4974159651165</v>
      </c>
      <c r="C165" s="21">
        <f>IFERROR(VLOOKUP(A165,[1]Acerto!$A$6:$BG$167,59,0),0)</f>
        <v>3705.3282728447534</v>
      </c>
      <c r="D165" s="21">
        <f t="shared" si="2"/>
        <v>10959.825688809869</v>
      </c>
      <c r="J165" s="24"/>
    </row>
    <row r="166" spans="1:10" ht="13" x14ac:dyDescent="0.3">
      <c r="A166" s="5" t="s">
        <v>129</v>
      </c>
      <c r="B166" s="21">
        <v>7031.378656427969</v>
      </c>
      <c r="C166" s="21">
        <f>IFERROR(VLOOKUP(A166,[1]Acerto!$A$6:$BG$167,59,0),0)</f>
        <v>4783.4300271298098</v>
      </c>
      <c r="D166" s="21">
        <f t="shared" si="2"/>
        <v>11814.808683557778</v>
      </c>
      <c r="J166" s="24"/>
    </row>
    <row r="167" spans="1:10" ht="13" x14ac:dyDescent="0.3">
      <c r="A167" s="5" t="s">
        <v>96</v>
      </c>
      <c r="B167" s="21">
        <v>6783.9527518226259</v>
      </c>
      <c r="C167" s="21">
        <f>IFERROR(VLOOKUP(A167,[1]Acerto!$A$6:$BG$167,59,0),0)</f>
        <v>923.28480405356072</v>
      </c>
      <c r="D167" s="21">
        <f t="shared" si="2"/>
        <v>7707.2375558761869</v>
      </c>
      <c r="J167" s="24"/>
    </row>
    <row r="168" spans="1:10" ht="13" x14ac:dyDescent="0.3">
      <c r="A168" s="5" t="s">
        <v>146</v>
      </c>
      <c r="B168" s="21">
        <v>5582.2321151341166</v>
      </c>
      <c r="C168" s="21">
        <f>IFERROR(VLOOKUP(A168,[1]Acerto!$A$6:$BG$167,59,0),0)</f>
        <v>7.0296357688234608</v>
      </c>
      <c r="D168" s="21">
        <f t="shared" si="2"/>
        <v>5589.2617509029396</v>
      </c>
      <c r="J168" s="24"/>
    </row>
    <row r="169" spans="1:10" x14ac:dyDescent="0.25">
      <c r="A169" s="5" t="s">
        <v>149</v>
      </c>
      <c r="B169" s="21">
        <v>881.71222211694874</v>
      </c>
      <c r="C169" s="21">
        <f>IFERROR(VLOOKUP(A169,[1]Acerto!$A$6:$BG$167,59,0),0)</f>
        <v>8.2463305702443037</v>
      </c>
      <c r="D169" s="21">
        <f t="shared" si="2"/>
        <v>889.95855268719299</v>
      </c>
    </row>
    <row r="170" spans="1:10" x14ac:dyDescent="0.25">
      <c r="A170" s="5" t="s">
        <v>73</v>
      </c>
      <c r="B170" s="21">
        <v>1603.0614842717521</v>
      </c>
      <c r="C170" s="21">
        <f>IFERROR(VLOOKUP(A170,[1]Acerto!$A$6:$BG$167,59,0),0)</f>
        <v>127.01098918547819</v>
      </c>
      <c r="D170" s="21">
        <f t="shared" si="2"/>
        <v>1730.0724734572302</v>
      </c>
    </row>
    <row r="171" spans="1:10" x14ac:dyDescent="0.25">
      <c r="A171" s="5" t="s">
        <v>154</v>
      </c>
      <c r="B171" s="21">
        <v>5580.8350881082306</v>
      </c>
      <c r="C171" s="21">
        <f>IFERROR(VLOOKUP(A171,[1]Acerto!$A$6:$BG$167,59,0),0)</f>
        <v>0</v>
      </c>
      <c r="D171" s="21">
        <f t="shared" si="2"/>
        <v>5580.8350881082306</v>
      </c>
    </row>
    <row r="172" spans="1:10" x14ac:dyDescent="0.25">
      <c r="A172" s="5" t="s">
        <v>12</v>
      </c>
      <c r="B172" s="21">
        <v>881.71222211694874</v>
      </c>
      <c r="C172" s="21">
        <f>IFERROR(VLOOKUP(A172,[1]Acerto!$A$6:$BG$167,59,0),0)</f>
        <v>18.040183404870803</v>
      </c>
      <c r="D172" s="21">
        <f t="shared" si="2"/>
        <v>899.75240552181958</v>
      </c>
    </row>
    <row r="173" spans="1:10" x14ac:dyDescent="0.25">
      <c r="A173" s="5" t="s">
        <v>184</v>
      </c>
      <c r="B173" s="21">
        <v>534.88047667138915</v>
      </c>
      <c r="C173" s="21">
        <f>IFERROR(VLOOKUP(A173,[1]Acerto!$A$6:$BG$167,59,0),0)</f>
        <v>0</v>
      </c>
      <c r="D173" s="21">
        <f t="shared" si="2"/>
        <v>534.88047667138915</v>
      </c>
    </row>
    <row r="174" spans="1:10" x14ac:dyDescent="0.25">
      <c r="A174" s="5" t="s">
        <v>17</v>
      </c>
      <c r="B174" s="21">
        <v>781.21422199407073</v>
      </c>
      <c r="C174" s="21">
        <f>IFERROR(VLOOKUP(A174,[1]Acerto!$A$6:$BG$167,59,0),0)</f>
        <v>13.659449627289138</v>
      </c>
      <c r="D174" s="21">
        <f t="shared" si="2"/>
        <v>794.8736716213599</v>
      </c>
    </row>
    <row r="175" spans="1:10" x14ac:dyDescent="0.25">
      <c r="A175" s="5" t="s">
        <v>186</v>
      </c>
      <c r="B175" s="21">
        <v>1291.0802873669741</v>
      </c>
      <c r="C175" s="21">
        <f>IFERROR(VLOOKUP(A175,[1]Acerto!$A$6:$BG$167,59,0),0)</f>
        <v>1.7616412941057884</v>
      </c>
      <c r="D175" s="21">
        <f t="shared" si="2"/>
        <v>1292.8419286610799</v>
      </c>
    </row>
    <row r="176" spans="1:10" x14ac:dyDescent="0.25">
      <c r="A176" s="5" t="s">
        <v>19</v>
      </c>
      <c r="B176" s="21">
        <v>7011.7395020809181</v>
      </c>
      <c r="C176" s="21">
        <f>IFERROR(VLOOKUP(A176,[1]Acerto!$A$6:$BG$167,59,0),0)</f>
        <v>16.759239265237841</v>
      </c>
      <c r="D176" s="21">
        <f t="shared" si="2"/>
        <v>7028.4987413461558</v>
      </c>
    </row>
    <row r="177" spans="1:4" x14ac:dyDescent="0.25">
      <c r="A177" s="5" t="s">
        <v>189</v>
      </c>
      <c r="B177" s="21">
        <v>336.24448896982733</v>
      </c>
      <c r="C177" s="21">
        <f>IFERROR(VLOOKUP(A177,[1]Acerto!$A$6:$BG$167,59,0),0)</f>
        <v>0</v>
      </c>
      <c r="D177" s="21">
        <f t="shared" si="2"/>
        <v>336.24448896982733</v>
      </c>
    </row>
    <row r="178" spans="1:4" x14ac:dyDescent="0.25">
      <c r="A178" s="5" t="s">
        <v>8</v>
      </c>
      <c r="B178" s="21">
        <v>2929.9193116603992</v>
      </c>
      <c r="C178" s="21">
        <f>IFERROR(VLOOKUP(A178,[1]Acerto!$A$6:$BG$167,59,0),0)</f>
        <v>3.4713089143250073</v>
      </c>
      <c r="D178" s="21">
        <f t="shared" si="2"/>
        <v>2933.3906205747244</v>
      </c>
    </row>
    <row r="179" spans="1:4" x14ac:dyDescent="0.25">
      <c r="A179" s="5" t="s">
        <v>159</v>
      </c>
      <c r="B179" s="21">
        <v>575.08362205371407</v>
      </c>
      <c r="C179" s="21">
        <f>IFERROR(VLOOKUP(A179,[1]Acerto!$A$6:$BG$167,59,0),0)</f>
        <v>0</v>
      </c>
      <c r="D179" s="21">
        <f t="shared" si="2"/>
        <v>575.08362205371407</v>
      </c>
    </row>
    <row r="180" spans="1:4" x14ac:dyDescent="0.25">
      <c r="A180" s="5" t="s">
        <v>98</v>
      </c>
      <c r="B180" s="21">
        <v>920.6689713439057</v>
      </c>
      <c r="C180" s="21">
        <f>IFERROR(VLOOKUP(A180,[1]Acerto!$A$6:$BG$167,59,0),0)</f>
        <v>26.80075647389523</v>
      </c>
      <c r="D180" s="21">
        <f t="shared" si="2"/>
        <v>947.46972781780096</v>
      </c>
    </row>
    <row r="181" spans="1:4" x14ac:dyDescent="0.25">
      <c r="A181" s="5" t="s">
        <v>139</v>
      </c>
      <c r="B181" s="21">
        <v>5206.2903264216675</v>
      </c>
      <c r="C181" s="21">
        <f>IFERROR(VLOOKUP(A181,[1]Acerto!$A$6:$BG$167,59,0),0)</f>
        <v>15892.279656514653</v>
      </c>
      <c r="D181" s="21">
        <f t="shared" si="2"/>
        <v>21098.569982936322</v>
      </c>
    </row>
    <row r="182" spans="1:4" x14ac:dyDescent="0.25">
      <c r="A182" s="5" t="s">
        <v>94</v>
      </c>
      <c r="B182" s="21">
        <v>2968.8760608873563</v>
      </c>
      <c r="C182" s="21">
        <f>IFERROR(VLOOKUP(A182,[1]Acerto!$A$6:$BG$167,59,0),0)</f>
        <v>858.35178301877227</v>
      </c>
      <c r="D182" s="21">
        <f t="shared" si="2"/>
        <v>3827.2278439061283</v>
      </c>
    </row>
    <row r="183" spans="1:4" x14ac:dyDescent="0.25">
      <c r="A183" s="5" t="s">
        <v>141</v>
      </c>
      <c r="B183" s="21">
        <v>2107.4850429755884</v>
      </c>
      <c r="C183" s="21">
        <f>IFERROR(VLOOKUP(A183,[1]Acerto!$A$6:$BG$167,59,0),0)</f>
        <v>20539.047204471852</v>
      </c>
      <c r="D183" s="21">
        <f t="shared" si="2"/>
        <v>22646.532247447441</v>
      </c>
    </row>
    <row r="184" spans="1:4" x14ac:dyDescent="0.25">
      <c r="A184" s="5" t="s">
        <v>81</v>
      </c>
      <c r="B184" s="21">
        <v>920.6689713439057</v>
      </c>
      <c r="C184" s="21">
        <f>IFERROR(VLOOKUP(A184,[1]Acerto!$A$6:$BG$167,59,0),0)</f>
        <v>38.735730303227939</v>
      </c>
      <c r="D184" s="21">
        <f t="shared" si="2"/>
        <v>959.40470164713361</v>
      </c>
    </row>
    <row r="185" spans="1:4" x14ac:dyDescent="0.25">
      <c r="A185" s="5" t="s">
        <v>99</v>
      </c>
      <c r="B185" s="21">
        <v>920.6689713439057</v>
      </c>
      <c r="C185" s="21">
        <f>IFERROR(VLOOKUP(A185,[1]Acerto!$A$6:$BG$167,59,0),0)</f>
        <v>498.72024711732723</v>
      </c>
      <c r="D185" s="21">
        <f t="shared" si="2"/>
        <v>1419.389218461233</v>
      </c>
    </row>
    <row r="186" spans="1:4" x14ac:dyDescent="0.25">
      <c r="A186" s="5" t="s">
        <v>65</v>
      </c>
      <c r="B186" s="21">
        <v>1396.6187107823951</v>
      </c>
      <c r="C186" s="21">
        <f>IFERROR(VLOOKUP(A186,[1]Acerto!$A$6:$BG$167,59,0),0)</f>
        <v>11.192260230438269</v>
      </c>
      <c r="D186" s="21">
        <f t="shared" si="2"/>
        <v>1407.8109710128333</v>
      </c>
    </row>
    <row r="187" spans="1:4" x14ac:dyDescent="0.25">
      <c r="A187" s="5" t="s">
        <v>84</v>
      </c>
      <c r="B187" s="21">
        <v>920.6689713439057</v>
      </c>
      <c r="C187" s="21">
        <f>IFERROR(VLOOKUP(A187,[1]Acerto!$A$6:$BG$167,59,0),0)</f>
        <v>142.88054515872602</v>
      </c>
      <c r="D187" s="21">
        <f t="shared" si="2"/>
        <v>1063.5495165026318</v>
      </c>
    </row>
    <row r="188" spans="1:4" x14ac:dyDescent="0.25">
      <c r="A188" s="5" t="s">
        <v>83</v>
      </c>
      <c r="B188" s="21">
        <v>920.6689713439057</v>
      </c>
      <c r="C188" s="21">
        <f>IFERROR(VLOOKUP(A188,[1]Acerto!$A$6:$BG$167,59,0),0)</f>
        <v>97.916337031586764</v>
      </c>
      <c r="D188" s="21">
        <f t="shared" si="2"/>
        <v>1018.5853083754924</v>
      </c>
    </row>
    <row r="189" spans="1:4" x14ac:dyDescent="0.25">
      <c r="A189" s="5" t="s">
        <v>140</v>
      </c>
      <c r="B189" s="21">
        <v>7254.4974159651165</v>
      </c>
      <c r="C189" s="21">
        <f>IFERROR(VLOOKUP(A189,[1]Acerto!$A$6:$BG$167,59,0),0)</f>
        <v>23371.039743851958</v>
      </c>
      <c r="D189" s="21">
        <f t="shared" si="2"/>
        <v>30625.537159817075</v>
      </c>
    </row>
    <row r="190" spans="1:4" x14ac:dyDescent="0.25">
      <c r="A190" s="5" t="s">
        <v>13</v>
      </c>
      <c r="B190" s="21">
        <v>920.6689713439057</v>
      </c>
      <c r="C190" s="21">
        <f>IFERROR(VLOOKUP(A190,[1]Acerto!$A$6:$BG$167,59,0),0)</f>
        <v>8.7671680911511913</v>
      </c>
      <c r="D190" s="21">
        <f t="shared" si="2"/>
        <v>929.43613943505693</v>
      </c>
    </row>
    <row r="191" spans="1:4" x14ac:dyDescent="0.25">
      <c r="A191" s="5" t="s">
        <v>88</v>
      </c>
      <c r="B191" s="21">
        <v>920.6689713439057</v>
      </c>
      <c r="C191" s="21">
        <f>IFERROR(VLOOKUP(A191,[1]Acerto!$A$6:$BG$167,59,0),0)</f>
        <v>253.4900772683209</v>
      </c>
      <c r="D191" s="21">
        <f t="shared" si="2"/>
        <v>1174.1590486122266</v>
      </c>
    </row>
    <row r="192" spans="1:4" x14ac:dyDescent="0.25">
      <c r="A192" s="5" t="s">
        <v>67</v>
      </c>
      <c r="B192" s="21">
        <v>920.6689713439057</v>
      </c>
      <c r="C192" s="21">
        <f>IFERROR(VLOOKUP(A192,[1]Acerto!$A$6:$BG$167,59,0),0)</f>
        <v>16.535814052864964</v>
      </c>
      <c r="D192" s="21">
        <f t="shared" si="2"/>
        <v>937.2047853967706</v>
      </c>
    </row>
    <row r="193" spans="1:4" x14ac:dyDescent="0.25">
      <c r="A193" s="5" t="s">
        <v>24</v>
      </c>
      <c r="B193" s="21">
        <v>0</v>
      </c>
      <c r="C193" s="21">
        <f>IFERROR(VLOOKUP(A193,[1]Acerto!$A$6:$BG$167,59,0),0)</f>
        <v>8.171369354609471</v>
      </c>
      <c r="D193" s="21">
        <f t="shared" si="2"/>
        <v>8.171369354609471</v>
      </c>
    </row>
    <row r="194" spans="1:4" x14ac:dyDescent="0.25">
      <c r="A194" s="5" t="s">
        <v>26</v>
      </c>
      <c r="B194" s="21">
        <v>0</v>
      </c>
      <c r="C194" s="21">
        <f>IFERROR(VLOOKUP(A194,[1]Acerto!$A$6:$BG$167,59,0),0)</f>
        <v>8.171369354609471</v>
      </c>
      <c r="D194" s="21">
        <f t="shared" si="2"/>
        <v>8.171369354609471</v>
      </c>
    </row>
    <row r="195" spans="1:4" x14ac:dyDescent="0.25">
      <c r="A195" s="5" t="s">
        <v>31</v>
      </c>
      <c r="B195" s="21">
        <v>0</v>
      </c>
      <c r="C195" s="21">
        <f>IFERROR(VLOOKUP(A195,[1]Acerto!$A$6:$BG$167,59,0),0)</f>
        <v>8.171369354609471</v>
      </c>
      <c r="D195" s="21">
        <f t="shared" si="2"/>
        <v>8.171369354609471</v>
      </c>
    </row>
    <row r="196" spans="1:4" x14ac:dyDescent="0.25">
      <c r="A196" s="5" t="s">
        <v>32</v>
      </c>
      <c r="B196" s="21">
        <v>0</v>
      </c>
      <c r="C196" s="21">
        <f>IFERROR(VLOOKUP(A196,[1]Acerto!$A$6:$BG$167,59,0),0)</f>
        <v>8.171369354609471</v>
      </c>
      <c r="D196" s="21">
        <f t="shared" si="2"/>
        <v>8.171369354609471</v>
      </c>
    </row>
    <row r="197" spans="1:4" x14ac:dyDescent="0.25">
      <c r="A197" s="5" t="s">
        <v>33</v>
      </c>
      <c r="B197" s="21">
        <v>0</v>
      </c>
      <c r="C197" s="21">
        <f>IFERROR(VLOOKUP(A197,[1]Acerto!$A$6:$BG$167,59,0),0)</f>
        <v>8.171369354609471</v>
      </c>
      <c r="D197" s="21">
        <f t="shared" si="2"/>
        <v>8.171369354609471</v>
      </c>
    </row>
    <row r="198" spans="1:4" x14ac:dyDescent="0.25">
      <c r="A198" s="5" t="s">
        <v>41</v>
      </c>
      <c r="B198" s="21">
        <v>0</v>
      </c>
      <c r="C198" s="21">
        <f>IFERROR(VLOOKUP(A198,[1]Acerto!$A$6:$BG$167,59,0),0)</f>
        <v>8.171369354609471</v>
      </c>
      <c r="D198" s="21">
        <f t="shared" si="2"/>
        <v>8.171369354609471</v>
      </c>
    </row>
    <row r="199" spans="1:4" x14ac:dyDescent="0.25">
      <c r="A199" s="5" t="s">
        <v>45</v>
      </c>
      <c r="B199" s="21">
        <v>0</v>
      </c>
      <c r="C199" s="21">
        <f>IFERROR(VLOOKUP(A199,[1]Acerto!$A$6:$BG$167,59,0),0)</f>
        <v>8.171369354609471</v>
      </c>
      <c r="D199" s="21">
        <f t="shared" si="2"/>
        <v>8.171369354609471</v>
      </c>
    </row>
    <row r="200" spans="1:4" x14ac:dyDescent="0.25">
      <c r="A200" s="5" t="s">
        <v>47</v>
      </c>
      <c r="B200" s="21">
        <v>0</v>
      </c>
      <c r="C200" s="21">
        <f>IFERROR(VLOOKUP(A200,[1]Acerto!$A$6:$BG$167,59,0),0)</f>
        <v>8.171369354609471</v>
      </c>
      <c r="D200" s="21">
        <f t="shared" si="2"/>
        <v>8.171369354609471</v>
      </c>
    </row>
    <row r="201" spans="1:4" x14ac:dyDescent="0.25">
      <c r="A201" s="5" t="s">
        <v>48</v>
      </c>
      <c r="B201" s="21">
        <v>0</v>
      </c>
      <c r="C201" s="21">
        <f>IFERROR(VLOOKUP(A201,[1]Acerto!$A$6:$BG$167,59,0),0)</f>
        <v>8.171369354609471</v>
      </c>
      <c r="D201" s="21">
        <f t="shared" si="2"/>
        <v>8.171369354609471</v>
      </c>
    </row>
    <row r="202" spans="1:4" x14ac:dyDescent="0.25">
      <c r="A202" s="5" t="s">
        <v>35</v>
      </c>
      <c r="B202" s="21">
        <v>0</v>
      </c>
      <c r="C202" s="21">
        <f>IFERROR(VLOOKUP(A202,[1]Acerto!$A$6:$BG$167,59,0),0)</f>
        <v>8.171369354609471</v>
      </c>
      <c r="D202" s="21">
        <f t="shared" si="2"/>
        <v>8.171369354609471</v>
      </c>
    </row>
    <row r="203" spans="1:4" x14ac:dyDescent="0.25">
      <c r="A203" s="5" t="s">
        <v>36</v>
      </c>
      <c r="B203" s="21">
        <v>0</v>
      </c>
      <c r="C203" s="21">
        <f>IFERROR(VLOOKUP(A203,[1]Acerto!$A$6:$BG$167,59,0),0)</f>
        <v>8.171369354609471</v>
      </c>
      <c r="D203" s="21">
        <f t="shared" ref="D203:D259" si="3">SUM(B203:C203)</f>
        <v>8.171369354609471</v>
      </c>
    </row>
    <row r="204" spans="1:4" x14ac:dyDescent="0.25">
      <c r="A204" s="5" t="s">
        <v>37</v>
      </c>
      <c r="B204" s="21">
        <v>0</v>
      </c>
      <c r="C204" s="21">
        <f>IFERROR(VLOOKUP(A204,[1]Acerto!$A$6:$BG$167,59,0),0)</f>
        <v>8.171369354609471</v>
      </c>
      <c r="D204" s="21">
        <f t="shared" si="3"/>
        <v>8.171369354609471</v>
      </c>
    </row>
    <row r="205" spans="1:4" x14ac:dyDescent="0.25">
      <c r="A205" s="5" t="s">
        <v>105</v>
      </c>
      <c r="B205" s="21">
        <v>0</v>
      </c>
      <c r="C205" s="21">
        <f>IFERROR(VLOOKUP(A205,[1]Acerto!$A$6:$BG$167,59,0),0)</f>
        <v>1172.8025566270026</v>
      </c>
      <c r="D205" s="21">
        <f t="shared" si="3"/>
        <v>1172.8025566270026</v>
      </c>
    </row>
    <row r="206" spans="1:4" x14ac:dyDescent="0.25">
      <c r="A206" s="5" t="s">
        <v>106</v>
      </c>
      <c r="B206" s="21">
        <v>0</v>
      </c>
      <c r="C206" s="21">
        <f>IFERROR(VLOOKUP(A206,[1]Acerto!$A$6:$BG$167,59,0),0)</f>
        <v>1172.8025566270026</v>
      </c>
      <c r="D206" s="21">
        <f t="shared" si="3"/>
        <v>1172.8025566270026</v>
      </c>
    </row>
    <row r="207" spans="1:4" x14ac:dyDescent="0.25">
      <c r="A207" s="5" t="s">
        <v>104</v>
      </c>
      <c r="B207" s="21">
        <v>0</v>
      </c>
      <c r="C207" s="21">
        <f>IFERROR(VLOOKUP(A207,[1]Acerto!$A$6:$BG$167,59,0),0)</f>
        <v>1172.8025566270026</v>
      </c>
      <c r="D207" s="21">
        <f t="shared" si="3"/>
        <v>1172.8025566270026</v>
      </c>
    </row>
    <row r="208" spans="1:4" x14ac:dyDescent="0.25">
      <c r="A208" s="5" t="s">
        <v>107</v>
      </c>
      <c r="B208" s="21">
        <v>0</v>
      </c>
      <c r="C208" s="21">
        <f>IFERROR(VLOOKUP(A208,[1]Acerto!$A$6:$BG$167,59,0),0)</f>
        <v>1172.8025566270026</v>
      </c>
      <c r="D208" s="21">
        <f t="shared" si="3"/>
        <v>1172.8025566270026</v>
      </c>
    </row>
    <row r="209" spans="1:4" x14ac:dyDescent="0.25">
      <c r="A209" s="5" t="s">
        <v>108</v>
      </c>
      <c r="B209" s="21">
        <v>0</v>
      </c>
      <c r="C209" s="21">
        <f>IFERROR(VLOOKUP(A209,[1]Acerto!$A$6:$BG$167,59,0),0)</f>
        <v>1172.8025566270026</v>
      </c>
      <c r="D209" s="21">
        <f t="shared" si="3"/>
        <v>1172.8025566270026</v>
      </c>
    </row>
    <row r="210" spans="1:4" x14ac:dyDescent="0.25">
      <c r="A210" s="5" t="s">
        <v>20</v>
      </c>
      <c r="B210" s="21">
        <v>0</v>
      </c>
      <c r="C210" s="21">
        <f>IFERROR(VLOOKUP(A210,[1]Acerto!$A$6:$BG$167,59,0),0)</f>
        <v>8.171369354609471</v>
      </c>
      <c r="D210" s="21">
        <f t="shared" si="3"/>
        <v>8.171369354609471</v>
      </c>
    </row>
    <row r="211" spans="1:4" x14ac:dyDescent="0.25">
      <c r="A211" s="5" t="s">
        <v>21</v>
      </c>
      <c r="B211" s="21">
        <v>0</v>
      </c>
      <c r="C211" s="21">
        <f>IFERROR(VLOOKUP(A211,[1]Acerto!$A$6:$BG$167,59,0),0)</f>
        <v>8.171369354609471</v>
      </c>
      <c r="D211" s="21">
        <f t="shared" si="3"/>
        <v>8.171369354609471</v>
      </c>
    </row>
    <row r="212" spans="1:4" x14ac:dyDescent="0.25">
      <c r="A212" s="5" t="s">
        <v>22</v>
      </c>
      <c r="B212" s="21">
        <v>0</v>
      </c>
      <c r="C212" s="21">
        <f>IFERROR(VLOOKUP(A212,[1]Acerto!$A$6:$BG$167,59,0),0)</f>
        <v>8.171369354609471</v>
      </c>
      <c r="D212" s="21">
        <f t="shared" si="3"/>
        <v>8.171369354609471</v>
      </c>
    </row>
    <row r="213" spans="1:4" x14ac:dyDescent="0.25">
      <c r="A213" s="5" t="s">
        <v>23</v>
      </c>
      <c r="B213" s="21">
        <v>0</v>
      </c>
      <c r="C213" s="21">
        <f>IFERROR(VLOOKUP(A213,[1]Acerto!$A$6:$BG$167,59,0),0)</f>
        <v>8.171369354609471</v>
      </c>
      <c r="D213" s="21">
        <f t="shared" si="3"/>
        <v>8.171369354609471</v>
      </c>
    </row>
    <row r="214" spans="1:4" x14ac:dyDescent="0.25">
      <c r="A214" s="5" t="s">
        <v>25</v>
      </c>
      <c r="B214" s="21">
        <v>0</v>
      </c>
      <c r="C214" s="21">
        <f>IFERROR(VLOOKUP(A214,[1]Acerto!$A$6:$BG$167,59,0),0)</f>
        <v>8.171369354609471</v>
      </c>
      <c r="D214" s="21">
        <f t="shared" si="3"/>
        <v>8.171369354609471</v>
      </c>
    </row>
    <row r="215" spans="1:4" x14ac:dyDescent="0.25">
      <c r="A215" s="5" t="s">
        <v>27</v>
      </c>
      <c r="B215" s="21">
        <v>0</v>
      </c>
      <c r="C215" s="21">
        <f>IFERROR(VLOOKUP(A215,[1]Acerto!$A$6:$BG$167,59,0),0)</f>
        <v>8.171369354609471</v>
      </c>
      <c r="D215" s="21">
        <f t="shared" si="3"/>
        <v>8.171369354609471</v>
      </c>
    </row>
    <row r="216" spans="1:4" x14ac:dyDescent="0.25">
      <c r="A216" s="5" t="s">
        <v>28</v>
      </c>
      <c r="B216" s="21">
        <v>0</v>
      </c>
      <c r="C216" s="21">
        <f>IFERROR(VLOOKUP(A216,[1]Acerto!$A$6:$BG$167,59,0),0)</f>
        <v>8.171369354609471</v>
      </c>
      <c r="D216" s="21">
        <f t="shared" si="3"/>
        <v>8.171369354609471</v>
      </c>
    </row>
    <row r="217" spans="1:4" x14ac:dyDescent="0.25">
      <c r="A217" s="5" t="s">
        <v>29</v>
      </c>
      <c r="B217" s="21">
        <v>0</v>
      </c>
      <c r="C217" s="21">
        <f>IFERROR(VLOOKUP(A217,[1]Acerto!$A$6:$BG$167,59,0),0)</f>
        <v>8.171369354609471</v>
      </c>
      <c r="D217" s="21">
        <f t="shared" si="3"/>
        <v>8.171369354609471</v>
      </c>
    </row>
    <row r="218" spans="1:4" x14ac:dyDescent="0.25">
      <c r="A218" s="5" t="s">
        <v>30</v>
      </c>
      <c r="B218" s="21">
        <v>0</v>
      </c>
      <c r="C218" s="21">
        <f>IFERROR(VLOOKUP(A218,[1]Acerto!$A$6:$BG$167,59,0),0)</f>
        <v>8.171369354609471</v>
      </c>
      <c r="D218" s="21">
        <f t="shared" si="3"/>
        <v>8.171369354609471</v>
      </c>
    </row>
    <row r="219" spans="1:4" x14ac:dyDescent="0.25">
      <c r="A219" s="5" t="s">
        <v>34</v>
      </c>
      <c r="B219" s="21">
        <v>0</v>
      </c>
      <c r="C219" s="21">
        <f>IFERROR(VLOOKUP(A219,[1]Acerto!$A$6:$BG$167,59,0),0)</f>
        <v>8.171369354609471</v>
      </c>
      <c r="D219" s="21">
        <f t="shared" si="3"/>
        <v>8.171369354609471</v>
      </c>
    </row>
    <row r="220" spans="1:4" x14ac:dyDescent="0.25">
      <c r="A220" s="5" t="s">
        <v>38</v>
      </c>
      <c r="B220" s="21">
        <v>0</v>
      </c>
      <c r="C220" s="21">
        <f>IFERROR(VLOOKUP(A220,[1]Acerto!$A$6:$BG$167,59,0),0)</f>
        <v>8.171369354609471</v>
      </c>
      <c r="D220" s="21">
        <f t="shared" si="3"/>
        <v>8.171369354609471</v>
      </c>
    </row>
    <row r="221" spans="1:4" x14ac:dyDescent="0.25">
      <c r="A221" s="5" t="s">
        <v>39</v>
      </c>
      <c r="B221" s="21">
        <v>0</v>
      </c>
      <c r="C221" s="21">
        <f>IFERROR(VLOOKUP(A221,[1]Acerto!$A$6:$BG$167,59,0),0)</f>
        <v>8.171369354609471</v>
      </c>
      <c r="D221" s="21">
        <f t="shared" si="3"/>
        <v>8.171369354609471</v>
      </c>
    </row>
    <row r="222" spans="1:4" x14ac:dyDescent="0.25">
      <c r="A222" s="5" t="s">
        <v>40</v>
      </c>
      <c r="B222" s="21">
        <v>0</v>
      </c>
      <c r="C222" s="21">
        <f>IFERROR(VLOOKUP(A222,[1]Acerto!$A$6:$BG$167,59,0),0)</f>
        <v>8.171369354609471</v>
      </c>
      <c r="D222" s="21">
        <f t="shared" si="3"/>
        <v>8.171369354609471</v>
      </c>
    </row>
    <row r="223" spans="1:4" x14ac:dyDescent="0.25">
      <c r="A223" s="5" t="s">
        <v>42</v>
      </c>
      <c r="B223" s="21">
        <v>0</v>
      </c>
      <c r="C223" s="21">
        <f>IFERROR(VLOOKUP(A223,[1]Acerto!$A$6:$BG$167,59,0),0)</f>
        <v>8.171369354609471</v>
      </c>
      <c r="D223" s="21">
        <f t="shared" si="3"/>
        <v>8.171369354609471</v>
      </c>
    </row>
    <row r="224" spans="1:4" x14ac:dyDescent="0.25">
      <c r="A224" s="5" t="s">
        <v>43</v>
      </c>
      <c r="B224" s="21">
        <v>0</v>
      </c>
      <c r="C224" s="21">
        <f>IFERROR(VLOOKUP(A224,[1]Acerto!$A$6:$BG$167,59,0),0)</f>
        <v>8.171369354609471</v>
      </c>
      <c r="D224" s="21">
        <f t="shared" si="3"/>
        <v>8.171369354609471</v>
      </c>
    </row>
    <row r="225" spans="1:4" x14ac:dyDescent="0.25">
      <c r="A225" s="5" t="s">
        <v>44</v>
      </c>
      <c r="B225" s="21">
        <v>0</v>
      </c>
      <c r="C225" s="21">
        <f>IFERROR(VLOOKUP(A225,[1]Acerto!$A$6:$BG$167,59,0),0)</f>
        <v>8.171369354609471</v>
      </c>
      <c r="D225" s="21">
        <f t="shared" si="3"/>
        <v>8.171369354609471</v>
      </c>
    </row>
    <row r="226" spans="1:4" x14ac:dyDescent="0.25">
      <c r="A226" s="5" t="s">
        <v>46</v>
      </c>
      <c r="B226" s="21">
        <v>0</v>
      </c>
      <c r="C226" s="21">
        <f>IFERROR(VLOOKUP(A226,[1]Acerto!$A$6:$BG$167,59,0),0)</f>
        <v>8.171369354609471</v>
      </c>
      <c r="D226" s="21">
        <f t="shared" si="3"/>
        <v>8.171369354609471</v>
      </c>
    </row>
    <row r="227" spans="1:4" x14ac:dyDescent="0.25">
      <c r="A227" s="5" t="s">
        <v>120</v>
      </c>
      <c r="B227" s="21">
        <v>0</v>
      </c>
      <c r="C227" s="21">
        <f>IFERROR(VLOOKUP(A227,[1]Acerto!$A$6:$BG$167,59,0),0)</f>
        <v>61.382412563763708</v>
      </c>
      <c r="D227" s="21">
        <f t="shared" si="3"/>
        <v>61.382412563763708</v>
      </c>
    </row>
    <row r="228" spans="1:4" x14ac:dyDescent="0.25">
      <c r="A228" s="5" t="s">
        <v>110</v>
      </c>
      <c r="B228" s="21">
        <v>0</v>
      </c>
      <c r="C228" s="21">
        <f>IFERROR(VLOOKUP(A228,[1]Acerto!$A$6:$BG$167,59,0),0)</f>
        <v>1181.4547121067535</v>
      </c>
      <c r="D228" s="21">
        <f t="shared" si="3"/>
        <v>1181.4547121067535</v>
      </c>
    </row>
    <row r="229" spans="1:4" x14ac:dyDescent="0.25">
      <c r="A229" s="5" t="s">
        <v>111</v>
      </c>
      <c r="B229" s="21">
        <v>0</v>
      </c>
      <c r="C229" s="21">
        <f>IFERROR(VLOOKUP(A229,[1]Acerto!$A$6:$BG$167,59,0),0)</f>
        <v>1181.4547121067535</v>
      </c>
      <c r="D229" s="21">
        <f t="shared" si="3"/>
        <v>1181.4547121067535</v>
      </c>
    </row>
    <row r="230" spans="1:4" x14ac:dyDescent="0.25">
      <c r="A230" s="5" t="s">
        <v>135</v>
      </c>
      <c r="B230" s="21">
        <v>0</v>
      </c>
      <c r="C230" s="21">
        <f>IFERROR(VLOOKUP(A230,[1]Acerto!$A$6:$BG$167,59,0),0)</f>
        <v>4964.3442936600413</v>
      </c>
      <c r="D230" s="21">
        <f t="shared" si="3"/>
        <v>4964.3442936600413</v>
      </c>
    </row>
    <row r="231" spans="1:4" x14ac:dyDescent="0.25">
      <c r="A231" s="5" t="s">
        <v>112</v>
      </c>
      <c r="B231" s="21">
        <v>0</v>
      </c>
      <c r="C231" s="21">
        <f>IFERROR(VLOOKUP(A231,[1]Acerto!$A$6:$BG$167,59,0),0)</f>
        <v>1181.4547121067535</v>
      </c>
      <c r="D231" s="21">
        <f t="shared" si="3"/>
        <v>1181.4547121067535</v>
      </c>
    </row>
    <row r="232" spans="1:4" x14ac:dyDescent="0.25">
      <c r="A232" s="5" t="s">
        <v>136</v>
      </c>
      <c r="B232" s="21">
        <v>0</v>
      </c>
      <c r="C232" s="21">
        <f>IFERROR(VLOOKUP(A232,[1]Acerto!$A$6:$BG$167,59,0),0)</f>
        <v>4964.3442936600413</v>
      </c>
      <c r="D232" s="21">
        <f t="shared" si="3"/>
        <v>4964.3442936600413</v>
      </c>
    </row>
    <row r="233" spans="1:4" x14ac:dyDescent="0.25">
      <c r="A233" s="5" t="s">
        <v>113</v>
      </c>
      <c r="B233" s="21">
        <v>0</v>
      </c>
      <c r="C233" s="21">
        <f>IFERROR(VLOOKUP(A233,[1]Acerto!$A$6:$BG$167,59,0),0)</f>
        <v>1181.4547121067535</v>
      </c>
      <c r="D233" s="21">
        <f t="shared" si="3"/>
        <v>1181.4547121067535</v>
      </c>
    </row>
    <row r="234" spans="1:4" x14ac:dyDescent="0.25">
      <c r="A234" s="5" t="s">
        <v>62</v>
      </c>
      <c r="B234" s="21">
        <v>0</v>
      </c>
      <c r="C234" s="21">
        <f>IFERROR(VLOOKUP(A234,[1]Acerto!$A$6:$BG$167,59,0),0)</f>
        <v>101.05470772323108</v>
      </c>
      <c r="D234" s="21">
        <f t="shared" si="3"/>
        <v>101.05470772323108</v>
      </c>
    </row>
    <row r="235" spans="1:4" x14ac:dyDescent="0.25">
      <c r="A235" s="5" t="s">
        <v>401</v>
      </c>
      <c r="B235" s="21">
        <v>0</v>
      </c>
      <c r="C235" s="21">
        <f>IFERROR(VLOOKUP(A235,[1]Acerto!$A$6:$BG$167,59,0),0)</f>
        <v>27.401905284876772</v>
      </c>
      <c r="D235" s="21">
        <f t="shared" si="3"/>
        <v>27.401905284876772</v>
      </c>
    </row>
    <row r="236" spans="1:4" x14ac:dyDescent="0.25">
      <c r="A236" s="5" t="s">
        <v>402</v>
      </c>
      <c r="B236" s="21">
        <v>0</v>
      </c>
      <c r="C236" s="21">
        <f>IFERROR(VLOOKUP(A236,[1]Acerto!$A$6:$BG$167,59,0),0)</f>
        <v>27.401905284876772</v>
      </c>
      <c r="D236" s="21">
        <f t="shared" si="3"/>
        <v>27.401905284876772</v>
      </c>
    </row>
    <row r="237" spans="1:4" x14ac:dyDescent="0.25">
      <c r="A237" s="5" t="s">
        <v>403</v>
      </c>
      <c r="B237" s="21">
        <v>0</v>
      </c>
      <c r="C237" s="21">
        <f>IFERROR(VLOOKUP(A237,[1]Acerto!$A$6:$BG$167,59,0),0)</f>
        <v>27.401905284876772</v>
      </c>
      <c r="D237" s="21">
        <f t="shared" si="3"/>
        <v>27.401905284876772</v>
      </c>
    </row>
    <row r="238" spans="1:4" x14ac:dyDescent="0.25">
      <c r="A238" s="5" t="s">
        <v>404</v>
      </c>
      <c r="B238" s="21">
        <v>0</v>
      </c>
      <c r="C238" s="21">
        <f>IFERROR(VLOOKUP(A238,[1]Acerto!$A$6:$BG$167,59,0),0)</f>
        <v>27.401905284876772</v>
      </c>
      <c r="D238" s="21">
        <f t="shared" si="3"/>
        <v>27.401905284876772</v>
      </c>
    </row>
    <row r="239" spans="1:4" x14ac:dyDescent="0.25">
      <c r="A239" s="5" t="s">
        <v>123</v>
      </c>
      <c r="B239" s="21">
        <v>0</v>
      </c>
      <c r="C239" s="21">
        <f>IFERROR(VLOOKUP(A239,[1]Acerto!$A$6:$BG$167,59,0),0)</f>
        <v>2778.9961949634444</v>
      </c>
      <c r="D239" s="21">
        <f t="shared" si="3"/>
        <v>2778.9961949634444</v>
      </c>
    </row>
    <row r="240" spans="1:4" x14ac:dyDescent="0.25">
      <c r="A240" s="5" t="s">
        <v>405</v>
      </c>
      <c r="B240" s="21">
        <v>0</v>
      </c>
      <c r="C240" s="21">
        <f>IFERROR(VLOOKUP(A240,[1]Acerto!$A$6:$BG$167,59,0),0)</f>
        <v>27.401905284876772</v>
      </c>
      <c r="D240" s="21">
        <f t="shared" si="3"/>
        <v>27.401905284876772</v>
      </c>
    </row>
    <row r="241" spans="1:4" x14ac:dyDescent="0.25">
      <c r="A241" s="5" t="s">
        <v>406</v>
      </c>
      <c r="B241" s="21">
        <v>0</v>
      </c>
      <c r="C241" s="21">
        <f>IFERROR(VLOOKUP(A241,[1]Acerto!$A$6:$BG$167,59,0),0)</f>
        <v>27.401905284876772</v>
      </c>
      <c r="D241" s="21">
        <f t="shared" si="3"/>
        <v>27.401905284876772</v>
      </c>
    </row>
    <row r="242" spans="1:4" x14ac:dyDescent="0.25">
      <c r="A242" s="5" t="s">
        <v>407</v>
      </c>
      <c r="B242" s="21">
        <v>0</v>
      </c>
      <c r="C242" s="21">
        <f>IFERROR(VLOOKUP(A242,[1]Acerto!$A$6:$BG$167,59,0),0)</f>
        <v>27.401905284876772</v>
      </c>
      <c r="D242" s="21">
        <f t="shared" si="3"/>
        <v>27.401905284876772</v>
      </c>
    </row>
    <row r="243" spans="1:4" x14ac:dyDescent="0.25">
      <c r="A243" s="5" t="s">
        <v>408</v>
      </c>
      <c r="B243" s="21">
        <v>0</v>
      </c>
      <c r="C243" s="21">
        <f>IFERROR(VLOOKUP(A243,[1]Acerto!$A$6:$BG$167,59,0),0)</f>
        <v>27.401905284876772</v>
      </c>
      <c r="D243" s="21">
        <f t="shared" si="3"/>
        <v>27.401905284876772</v>
      </c>
    </row>
    <row r="244" spans="1:4" x14ac:dyDescent="0.25">
      <c r="A244" s="5" t="s">
        <v>409</v>
      </c>
      <c r="B244" s="21">
        <v>0</v>
      </c>
      <c r="C244" s="21">
        <f>IFERROR(VLOOKUP(A244,[1]Acerto!$A$6:$BG$167,59,0),0)</f>
        <v>27.401905284876772</v>
      </c>
      <c r="D244" s="21">
        <f t="shared" si="3"/>
        <v>27.401905284876772</v>
      </c>
    </row>
    <row r="245" spans="1:4" x14ac:dyDescent="0.25">
      <c r="A245" s="5" t="s">
        <v>410</v>
      </c>
      <c r="B245" s="21">
        <v>0</v>
      </c>
      <c r="C245" s="21">
        <f>IFERROR(VLOOKUP(A245,[1]Acerto!$A$6:$BG$167,59,0),0)</f>
        <v>27.401905284876772</v>
      </c>
      <c r="D245" s="21">
        <f t="shared" si="3"/>
        <v>27.401905284876772</v>
      </c>
    </row>
    <row r="246" spans="1:4" x14ac:dyDescent="0.25">
      <c r="A246" s="5" t="s">
        <v>411</v>
      </c>
      <c r="B246" s="21">
        <v>0</v>
      </c>
      <c r="C246" s="21">
        <f>IFERROR(VLOOKUP(A246,[1]Acerto!$A$6:$BG$167,59,0),0)</f>
        <v>27.401905284876772</v>
      </c>
      <c r="D246" s="21">
        <f t="shared" si="3"/>
        <v>27.401905284876772</v>
      </c>
    </row>
    <row r="247" spans="1:4" x14ac:dyDescent="0.25">
      <c r="A247" s="5" t="s">
        <v>497</v>
      </c>
      <c r="B247" s="21">
        <v>0</v>
      </c>
      <c r="C247" s="21">
        <f>IFERROR(VLOOKUP(A247,[1]Acerto!$A$6:$BG$167,59,0),0)</f>
        <v>27.401905284876772</v>
      </c>
      <c r="D247" s="21">
        <f t="shared" si="3"/>
        <v>27.401905284876772</v>
      </c>
    </row>
    <row r="248" spans="1:4" x14ac:dyDescent="0.25">
      <c r="A248" s="5" t="s">
        <v>412</v>
      </c>
      <c r="B248" s="21">
        <v>0</v>
      </c>
      <c r="C248" s="21">
        <f>IFERROR(VLOOKUP(A248,[1]Acerto!$A$6:$BG$167,59,0),0)</f>
        <v>27.401905284876772</v>
      </c>
      <c r="D248" s="21">
        <f t="shared" si="3"/>
        <v>27.401905284876772</v>
      </c>
    </row>
    <row r="249" spans="1:4" x14ac:dyDescent="0.25">
      <c r="A249" s="5" t="s">
        <v>413</v>
      </c>
      <c r="B249" s="21">
        <v>0</v>
      </c>
      <c r="C249" s="21">
        <f>IFERROR(VLOOKUP(A249,[1]Acerto!$A$6:$BG$167,59,0),0)</f>
        <v>27.401905284876772</v>
      </c>
      <c r="D249" s="21">
        <f t="shared" si="3"/>
        <v>27.401905284876772</v>
      </c>
    </row>
    <row r="250" spans="1:4" x14ac:dyDescent="0.25">
      <c r="A250" s="5" t="s">
        <v>414</v>
      </c>
      <c r="B250" s="21">
        <v>0</v>
      </c>
      <c r="C250" s="21">
        <f>IFERROR(VLOOKUP(A250,[1]Acerto!$A$6:$BG$167,59,0),0)</f>
        <v>27.401905284876772</v>
      </c>
      <c r="D250" s="21">
        <f t="shared" si="3"/>
        <v>27.401905284876772</v>
      </c>
    </row>
    <row r="251" spans="1:4" x14ac:dyDescent="0.25">
      <c r="A251" s="5" t="s">
        <v>415</v>
      </c>
      <c r="B251" s="21">
        <v>0</v>
      </c>
      <c r="C251" s="21">
        <f>IFERROR(VLOOKUP(A251,[1]Acerto!$A$6:$BG$167,59,0),0)</f>
        <v>27.401905284876772</v>
      </c>
      <c r="D251" s="21">
        <f t="shared" si="3"/>
        <v>27.401905284876772</v>
      </c>
    </row>
    <row r="252" spans="1:4" x14ac:dyDescent="0.25">
      <c r="A252" s="5" t="s">
        <v>114</v>
      </c>
      <c r="B252" s="21">
        <v>0</v>
      </c>
      <c r="C252" s="21">
        <f>IFERROR(VLOOKUP(A252,[1]Acerto!$A$6:$BG$167,59,0),0)</f>
        <v>1435.0289765498833</v>
      </c>
      <c r="D252" s="21">
        <f t="shared" si="3"/>
        <v>1435.0289765498833</v>
      </c>
    </row>
    <row r="253" spans="1:4" x14ac:dyDescent="0.25">
      <c r="A253" s="5" t="s">
        <v>115</v>
      </c>
      <c r="B253" s="21">
        <v>0</v>
      </c>
      <c r="C253" s="21">
        <f>IFERROR(VLOOKUP(A253,[1]Acerto!$A$6:$BG$167,59,0),0)</f>
        <v>1435.0289765498833</v>
      </c>
      <c r="D253" s="21">
        <f t="shared" si="3"/>
        <v>1435.0289765498833</v>
      </c>
    </row>
    <row r="254" spans="1:4" x14ac:dyDescent="0.25">
      <c r="A254" s="5" t="s">
        <v>116</v>
      </c>
      <c r="B254" s="21">
        <v>0</v>
      </c>
      <c r="C254" s="21">
        <f>IFERROR(VLOOKUP(A254,[1]Acerto!$A$6:$BG$167,59,0),0)</f>
        <v>1435.0289765498833</v>
      </c>
      <c r="D254" s="21">
        <f t="shared" si="3"/>
        <v>1435.0289765498833</v>
      </c>
    </row>
    <row r="255" spans="1:4" x14ac:dyDescent="0.25">
      <c r="A255" s="5" t="s">
        <v>117</v>
      </c>
      <c r="B255" s="21">
        <v>0</v>
      </c>
      <c r="C255" s="21">
        <f>IFERROR(VLOOKUP(A255,[1]Acerto!$A$6:$BG$167,59,0),0)</f>
        <v>1435.0289765498833</v>
      </c>
      <c r="D255" s="21">
        <f t="shared" si="3"/>
        <v>1435.0289765498833</v>
      </c>
    </row>
    <row r="256" spans="1:4" x14ac:dyDescent="0.25">
      <c r="A256" s="5" t="s">
        <v>118</v>
      </c>
      <c r="B256" s="21">
        <v>0</v>
      </c>
      <c r="C256" s="21">
        <f>IFERROR(VLOOKUP(A256,[1]Acerto!$A$6:$BG$167,59,0),0)</f>
        <v>1435.0289765498833</v>
      </c>
      <c r="D256" s="21">
        <f t="shared" si="3"/>
        <v>1435.0289765498833</v>
      </c>
    </row>
    <row r="257" spans="1:4" x14ac:dyDescent="0.25">
      <c r="A257" s="5" t="s">
        <v>72</v>
      </c>
      <c r="B257" s="21">
        <v>0</v>
      </c>
      <c r="C257" s="21">
        <f>IFERROR(VLOOKUP(A257,[1]Acerto!$A$6:$BG$167,59,0),0)</f>
        <v>124.83633704821403</v>
      </c>
      <c r="D257" s="21">
        <f t="shared" si="3"/>
        <v>124.83633704821403</v>
      </c>
    </row>
    <row r="258" spans="1:4" x14ac:dyDescent="0.25">
      <c r="A258" s="5" t="s">
        <v>133</v>
      </c>
      <c r="B258" s="21">
        <v>0</v>
      </c>
      <c r="C258" s="21">
        <f>IFERROR(VLOOKUP(A258,[1]Acerto!$A$6:$BG$167,59,0),0)</f>
        <v>11685.519850168212</v>
      </c>
      <c r="D258" s="21">
        <f t="shared" si="3"/>
        <v>11685.519850168212</v>
      </c>
    </row>
    <row r="259" spans="1:4" x14ac:dyDescent="0.25">
      <c r="A259" s="5" t="s">
        <v>134</v>
      </c>
      <c r="B259" s="21">
        <v>0</v>
      </c>
      <c r="C259" s="21">
        <f>IFERROR(VLOOKUP(A259,[1]Acerto!$A$6:$BG$167,59,0),0)</f>
        <v>11685.519850168212</v>
      </c>
      <c r="D259" s="21">
        <f t="shared" si="3"/>
        <v>11685.519850168212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Junho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592</v>
      </c>
    </row>
    <row r="6" spans="1:7" ht="14.5" x14ac:dyDescent="0.35">
      <c r="A6" s="37" t="s">
        <v>603</v>
      </c>
    </row>
    <row r="8" spans="1:7" ht="13" x14ac:dyDescent="0.3">
      <c r="A8" s="4" t="s">
        <v>1</v>
      </c>
      <c r="B8" s="28" t="s">
        <v>627</v>
      </c>
    </row>
    <row r="9" spans="1:7" x14ac:dyDescent="0.25">
      <c r="A9" s="9" t="s">
        <v>189</v>
      </c>
      <c r="B9" s="18">
        <v>7019034.142527313</v>
      </c>
      <c r="E9" s="16"/>
    </row>
    <row r="10" spans="1:7" x14ac:dyDescent="0.25">
      <c r="A10" s="11" t="s">
        <v>235</v>
      </c>
      <c r="B10" s="21">
        <v>-10283.369778169268</v>
      </c>
    </row>
    <row r="11" spans="1:7" x14ac:dyDescent="0.25">
      <c r="A11" s="7" t="s">
        <v>293</v>
      </c>
      <c r="B11" s="21">
        <v>-1371.8664823249544</v>
      </c>
      <c r="E11" s="16"/>
    </row>
    <row r="12" spans="1:7" x14ac:dyDescent="0.25">
      <c r="A12" s="7" t="s">
        <v>294</v>
      </c>
      <c r="B12" s="21">
        <v>-1956.3606170470869</v>
      </c>
      <c r="E12" s="15"/>
    </row>
    <row r="13" spans="1:7" x14ac:dyDescent="0.25">
      <c r="A13" s="7" t="s">
        <v>295</v>
      </c>
      <c r="B13" s="21">
        <v>0</v>
      </c>
    </row>
    <row r="14" spans="1:7" x14ac:dyDescent="0.25">
      <c r="A14" s="7" t="s">
        <v>175</v>
      </c>
      <c r="B14" s="21">
        <v>-14831.311016412817</v>
      </c>
    </row>
    <row r="15" spans="1:7" x14ac:dyDescent="0.25">
      <c r="A15" s="7" t="s">
        <v>64</v>
      </c>
      <c r="B15" s="21">
        <v>-181513.51804855323</v>
      </c>
    </row>
    <row r="16" spans="1:7" x14ac:dyDescent="0.25">
      <c r="A16" s="7" t="s">
        <v>249</v>
      </c>
      <c r="B16" s="21">
        <v>-12311.265922330525</v>
      </c>
    </row>
    <row r="17" spans="1:2" x14ac:dyDescent="0.25">
      <c r="A17" s="7" t="s">
        <v>296</v>
      </c>
      <c r="B17" s="21">
        <v>-7361.0527839829156</v>
      </c>
    </row>
    <row r="18" spans="1:2" x14ac:dyDescent="0.25">
      <c r="A18" s="7" t="s">
        <v>250</v>
      </c>
      <c r="B18" s="21">
        <v>-9625.6713920472957</v>
      </c>
    </row>
    <row r="19" spans="1:2" x14ac:dyDescent="0.25">
      <c r="A19" s="7" t="s">
        <v>183</v>
      </c>
      <c r="B19" s="21">
        <v>-13816.123736281823</v>
      </c>
    </row>
    <row r="20" spans="1:2" x14ac:dyDescent="0.25">
      <c r="A20" s="7" t="s">
        <v>157</v>
      </c>
      <c r="B20" s="21">
        <v>-98691.651487850482</v>
      </c>
    </row>
    <row r="21" spans="1:2" x14ac:dyDescent="0.25">
      <c r="A21" s="7" t="s">
        <v>251</v>
      </c>
      <c r="B21" s="21">
        <v>-9298.8934031871813</v>
      </c>
    </row>
    <row r="22" spans="1:2" x14ac:dyDescent="0.25">
      <c r="A22" s="11" t="s">
        <v>297</v>
      </c>
      <c r="B22" s="21">
        <v>-2247.6114801250883</v>
      </c>
    </row>
    <row r="23" spans="1:2" x14ac:dyDescent="0.25">
      <c r="A23" s="7" t="s">
        <v>187</v>
      </c>
      <c r="B23" s="21">
        <v>-14831.311016412817</v>
      </c>
    </row>
    <row r="24" spans="1:2" x14ac:dyDescent="0.25">
      <c r="A24" s="7" t="s">
        <v>3</v>
      </c>
      <c r="B24" s="21">
        <v>-31423.665373677082</v>
      </c>
    </row>
    <row r="25" spans="1:2" x14ac:dyDescent="0.25">
      <c r="A25" s="7" t="s">
        <v>252</v>
      </c>
      <c r="B25" s="21">
        <v>-8812.1352941711284</v>
      </c>
    </row>
    <row r="26" spans="1:2" x14ac:dyDescent="0.25">
      <c r="A26" s="7" t="s">
        <v>71</v>
      </c>
      <c r="B26" s="21">
        <v>-14506.172134077149</v>
      </c>
    </row>
    <row r="27" spans="1:2" x14ac:dyDescent="0.25">
      <c r="A27" s="7" t="s">
        <v>6</v>
      </c>
      <c r="B27" s="21">
        <v>-25873.46698214913</v>
      </c>
    </row>
    <row r="28" spans="1:2" x14ac:dyDescent="0.25">
      <c r="A28" s="7" t="s">
        <v>190</v>
      </c>
      <c r="B28" s="21">
        <v>0</v>
      </c>
    </row>
    <row r="29" spans="1:2" x14ac:dyDescent="0.25">
      <c r="A29" s="7" t="s">
        <v>191</v>
      </c>
      <c r="B29" s="21">
        <v>-14831.311016412817</v>
      </c>
    </row>
    <row r="30" spans="1:2" x14ac:dyDescent="0.25">
      <c r="A30" s="7" t="s">
        <v>63</v>
      </c>
      <c r="B30" s="21">
        <v>-12180.991047943537</v>
      </c>
    </row>
    <row r="31" spans="1:2" x14ac:dyDescent="0.25">
      <c r="A31" s="7" t="s">
        <v>298</v>
      </c>
      <c r="B31" s="21">
        <v>-3209.9395929049365</v>
      </c>
    </row>
    <row r="32" spans="1:2" x14ac:dyDescent="0.25">
      <c r="A32" s="7" t="s">
        <v>161</v>
      </c>
      <c r="B32" s="21">
        <v>-8412.0326908692205</v>
      </c>
    </row>
    <row r="33" spans="1:2" x14ac:dyDescent="0.25">
      <c r="A33" s="7" t="s">
        <v>253</v>
      </c>
      <c r="B33" s="21">
        <v>-12311.265922330525</v>
      </c>
    </row>
    <row r="34" spans="1:2" x14ac:dyDescent="0.25">
      <c r="A34" s="7" t="s">
        <v>299</v>
      </c>
      <c r="B34" s="21">
        <v>-6437.9652844230623</v>
      </c>
    </row>
    <row r="35" spans="1:2" x14ac:dyDescent="0.25">
      <c r="A35" s="7" t="s">
        <v>230</v>
      </c>
      <c r="B35" s="21">
        <v>-9992.3900124991942</v>
      </c>
    </row>
    <row r="36" spans="1:2" x14ac:dyDescent="0.25">
      <c r="A36" s="7" t="s">
        <v>218</v>
      </c>
      <c r="B36" s="21">
        <v>-11402.11614064373</v>
      </c>
    </row>
    <row r="37" spans="1:2" x14ac:dyDescent="0.25">
      <c r="A37" s="7" t="s">
        <v>236</v>
      </c>
      <c r="B37" s="21">
        <v>-12311.265922330525</v>
      </c>
    </row>
    <row r="38" spans="1:2" x14ac:dyDescent="0.25">
      <c r="A38" s="7" t="s">
        <v>147</v>
      </c>
      <c r="B38" s="21">
        <v>-14266.958510974771</v>
      </c>
    </row>
    <row r="39" spans="1:2" x14ac:dyDescent="0.25">
      <c r="A39" s="7" t="s">
        <v>215</v>
      </c>
      <c r="B39" s="21">
        <v>-12311.265922330525</v>
      </c>
    </row>
    <row r="40" spans="1:2" x14ac:dyDescent="0.25">
      <c r="A40" s="7" t="s">
        <v>31</v>
      </c>
      <c r="B40" s="21">
        <v>-8781.2585872550098</v>
      </c>
    </row>
    <row r="41" spans="1:2" x14ac:dyDescent="0.25">
      <c r="A41" s="7" t="s">
        <v>300</v>
      </c>
      <c r="B41" s="21">
        <v>0</v>
      </c>
    </row>
    <row r="42" spans="1:2" x14ac:dyDescent="0.25">
      <c r="A42" s="7" t="s">
        <v>82</v>
      </c>
      <c r="B42" s="21">
        <v>0</v>
      </c>
    </row>
    <row r="43" spans="1:2" x14ac:dyDescent="0.25">
      <c r="A43" s="7" t="s">
        <v>301</v>
      </c>
      <c r="B43" s="21">
        <v>-756.9381542876298</v>
      </c>
    </row>
    <row r="44" spans="1:2" x14ac:dyDescent="0.25">
      <c r="A44" s="7" t="s">
        <v>302</v>
      </c>
      <c r="B44" s="21">
        <v>-4375.1573925167695</v>
      </c>
    </row>
    <row r="45" spans="1:2" x14ac:dyDescent="0.25">
      <c r="A45" s="7" t="s">
        <v>303</v>
      </c>
      <c r="B45" s="21">
        <v>-3209.9395929049365</v>
      </c>
    </row>
    <row r="46" spans="1:2" x14ac:dyDescent="0.25">
      <c r="A46" s="7" t="s">
        <v>304</v>
      </c>
      <c r="B46" s="21">
        <v>0</v>
      </c>
    </row>
    <row r="47" spans="1:2" x14ac:dyDescent="0.25">
      <c r="A47" s="7" t="s">
        <v>305</v>
      </c>
      <c r="B47" s="21">
        <v>0</v>
      </c>
    </row>
    <row r="48" spans="1:2" x14ac:dyDescent="0.25">
      <c r="A48" s="7" t="s">
        <v>306</v>
      </c>
      <c r="B48" s="21">
        <v>0</v>
      </c>
    </row>
    <row r="49" spans="1:2" x14ac:dyDescent="0.25">
      <c r="A49" s="7" t="s">
        <v>307</v>
      </c>
      <c r="B49" s="21">
        <v>-1690.889193835086</v>
      </c>
    </row>
    <row r="50" spans="1:2" x14ac:dyDescent="0.25">
      <c r="A50" s="7" t="s">
        <v>308</v>
      </c>
      <c r="B50" s="21">
        <v>-1371.8664823249544</v>
      </c>
    </row>
    <row r="51" spans="1:2" x14ac:dyDescent="0.25">
      <c r="A51" s="7" t="s">
        <v>309</v>
      </c>
      <c r="B51" s="21">
        <v>-5528.8155027362673</v>
      </c>
    </row>
    <row r="52" spans="1:2" x14ac:dyDescent="0.25">
      <c r="A52" s="7" t="s">
        <v>166</v>
      </c>
      <c r="B52" s="21">
        <v>-14127.229133222632</v>
      </c>
    </row>
    <row r="53" spans="1:2" x14ac:dyDescent="0.25">
      <c r="A53" s="7" t="s">
        <v>254</v>
      </c>
      <c r="B53" s="21">
        <v>-12311.265922330525</v>
      </c>
    </row>
    <row r="54" spans="1:2" x14ac:dyDescent="0.25">
      <c r="A54" s="7" t="s">
        <v>229</v>
      </c>
      <c r="B54" s="21">
        <v>-12311.265922330525</v>
      </c>
    </row>
    <row r="55" spans="1:2" x14ac:dyDescent="0.25">
      <c r="A55" s="7" t="s">
        <v>255</v>
      </c>
      <c r="B55" s="21">
        <v>-12311.265922330525</v>
      </c>
    </row>
    <row r="56" spans="1:2" x14ac:dyDescent="0.25">
      <c r="A56" s="7" t="s">
        <v>310</v>
      </c>
      <c r="B56" s="21">
        <v>-1371.8664823249544</v>
      </c>
    </row>
    <row r="57" spans="1:2" x14ac:dyDescent="0.25">
      <c r="A57" s="7" t="s">
        <v>100</v>
      </c>
      <c r="B57" s="21">
        <v>-15590.944030648046</v>
      </c>
    </row>
    <row r="58" spans="1:2" x14ac:dyDescent="0.25">
      <c r="A58" s="7" t="s">
        <v>109</v>
      </c>
      <c r="B58" s="21">
        <v>-25873.46698214913</v>
      </c>
    </row>
    <row r="59" spans="1:2" x14ac:dyDescent="0.25">
      <c r="A59" s="7" t="s">
        <v>256</v>
      </c>
      <c r="B59" s="21">
        <v>-10362.518934356251</v>
      </c>
    </row>
    <row r="60" spans="1:2" x14ac:dyDescent="0.25">
      <c r="A60" s="7" t="s">
        <v>216</v>
      </c>
      <c r="B60" s="21">
        <v>-12311.265922330525</v>
      </c>
    </row>
    <row r="61" spans="1:2" x14ac:dyDescent="0.25">
      <c r="A61" s="7" t="s">
        <v>174</v>
      </c>
      <c r="B61" s="21">
        <v>-12311.265922330525</v>
      </c>
    </row>
    <row r="62" spans="1:2" x14ac:dyDescent="0.25">
      <c r="A62" s="7" t="s">
        <v>359</v>
      </c>
      <c r="B62" s="21">
        <v>0</v>
      </c>
    </row>
    <row r="63" spans="1:2" x14ac:dyDescent="0.25">
      <c r="A63" s="7" t="s">
        <v>311</v>
      </c>
      <c r="B63" s="21">
        <v>-2861.8342993412612</v>
      </c>
    </row>
    <row r="64" spans="1:2" x14ac:dyDescent="0.25">
      <c r="A64" s="7" t="s">
        <v>177</v>
      </c>
      <c r="B64" s="21">
        <v>-14127.229133222632</v>
      </c>
    </row>
    <row r="65" spans="1:2" x14ac:dyDescent="0.25">
      <c r="A65" s="11" t="s">
        <v>148</v>
      </c>
      <c r="B65" s="21">
        <v>-24716.773761094173</v>
      </c>
    </row>
    <row r="66" spans="1:2" x14ac:dyDescent="0.25">
      <c r="A66" s="7" t="s">
        <v>60</v>
      </c>
      <c r="B66" s="21">
        <v>-16418.735197898957</v>
      </c>
    </row>
    <row r="67" spans="1:2" x14ac:dyDescent="0.25">
      <c r="A67" s="7" t="s">
        <v>257</v>
      </c>
      <c r="B67" s="21">
        <v>-8506.4341801302817</v>
      </c>
    </row>
    <row r="68" spans="1:2" x14ac:dyDescent="0.25">
      <c r="A68" s="7" t="s">
        <v>312</v>
      </c>
      <c r="B68" s="21">
        <v>-5876.5085849285142</v>
      </c>
    </row>
    <row r="69" spans="1:2" x14ac:dyDescent="0.25">
      <c r="A69" s="7" t="s">
        <v>232</v>
      </c>
      <c r="B69" s="21">
        <v>-12311.265922330525</v>
      </c>
    </row>
    <row r="70" spans="1:2" x14ac:dyDescent="0.25">
      <c r="A70" s="7" t="s">
        <v>313</v>
      </c>
      <c r="B70" s="21">
        <v>-2567.554389691391</v>
      </c>
    </row>
    <row r="71" spans="1:2" x14ac:dyDescent="0.25">
      <c r="A71" s="7" t="s">
        <v>314</v>
      </c>
      <c r="B71" s="21">
        <v>-6171.3911567786918</v>
      </c>
    </row>
    <row r="72" spans="1:2" x14ac:dyDescent="0.25">
      <c r="A72" s="7" t="s">
        <v>15</v>
      </c>
      <c r="B72" s="21">
        <v>-17605.481408954376</v>
      </c>
    </row>
    <row r="73" spans="1:2" x14ac:dyDescent="0.25">
      <c r="A73" s="7" t="s">
        <v>315</v>
      </c>
      <c r="B73" s="21">
        <v>-3616.4816960029489</v>
      </c>
    </row>
    <row r="74" spans="1:2" x14ac:dyDescent="0.25">
      <c r="A74" s="7" t="s">
        <v>258</v>
      </c>
      <c r="B74" s="21">
        <v>-6090.967070359492</v>
      </c>
    </row>
    <row r="75" spans="1:2" x14ac:dyDescent="0.25">
      <c r="A75" s="7" t="s">
        <v>182</v>
      </c>
      <c r="B75" s="21">
        <v>-14831.311016412817</v>
      </c>
    </row>
    <row r="76" spans="1:2" x14ac:dyDescent="0.25">
      <c r="A76" s="7" t="s">
        <v>105</v>
      </c>
      <c r="B76" s="21">
        <v>-12538.636473500585</v>
      </c>
    </row>
    <row r="77" spans="1:2" x14ac:dyDescent="0.25">
      <c r="A77" s="7" t="s">
        <v>267</v>
      </c>
      <c r="B77" s="21">
        <v>-5783.3451144085993</v>
      </c>
    </row>
    <row r="78" spans="1:2" x14ac:dyDescent="0.25">
      <c r="A78" s="7" t="s">
        <v>286</v>
      </c>
      <c r="B78" s="21">
        <v>-1289.0062622572473</v>
      </c>
    </row>
    <row r="79" spans="1:2" x14ac:dyDescent="0.25">
      <c r="A79" s="7" t="s">
        <v>217</v>
      </c>
      <c r="B79" s="21">
        <v>-12311.265922330525</v>
      </c>
    </row>
    <row r="80" spans="1:2" x14ac:dyDescent="0.25">
      <c r="A80" s="7" t="s">
        <v>259</v>
      </c>
      <c r="B80" s="21">
        <v>-12311.265922330525</v>
      </c>
    </row>
    <row r="81" spans="1:2" x14ac:dyDescent="0.25">
      <c r="A81" s="7" t="s">
        <v>260</v>
      </c>
      <c r="B81" s="21">
        <v>-11513.760313291363</v>
      </c>
    </row>
    <row r="82" spans="1:2" x14ac:dyDescent="0.25">
      <c r="A82" s="7" t="s">
        <v>130</v>
      </c>
      <c r="B82" s="21">
        <v>-190143.87651374468</v>
      </c>
    </row>
    <row r="83" spans="1:2" x14ac:dyDescent="0.25">
      <c r="A83" s="7" t="s">
        <v>228</v>
      </c>
      <c r="B83" s="21">
        <v>-12311.265922330525</v>
      </c>
    </row>
    <row r="84" spans="1:2" x14ac:dyDescent="0.25">
      <c r="A84" s="7" t="s">
        <v>261</v>
      </c>
      <c r="B84" s="21">
        <v>-11988.792054952573</v>
      </c>
    </row>
    <row r="85" spans="1:2" x14ac:dyDescent="0.25">
      <c r="A85" s="7" t="s">
        <v>237</v>
      </c>
      <c r="B85" s="21">
        <v>-12311.265922330525</v>
      </c>
    </row>
    <row r="86" spans="1:2" x14ac:dyDescent="0.25">
      <c r="A86" s="7" t="s">
        <v>76</v>
      </c>
      <c r="B86" s="21">
        <v>-22212.886268483457</v>
      </c>
    </row>
    <row r="87" spans="1:2" x14ac:dyDescent="0.25">
      <c r="A87" s="7" t="s">
        <v>262</v>
      </c>
      <c r="B87" s="21">
        <v>-8304.8401175669915</v>
      </c>
    </row>
    <row r="88" spans="1:2" x14ac:dyDescent="0.25">
      <c r="A88" s="7" t="s">
        <v>263</v>
      </c>
      <c r="B88" s="21">
        <v>-8812.1352941711284</v>
      </c>
    </row>
    <row r="89" spans="1:2" x14ac:dyDescent="0.25">
      <c r="A89" s="7" t="s">
        <v>373</v>
      </c>
      <c r="B89" s="21">
        <v>-1594.020771741574</v>
      </c>
    </row>
    <row r="90" spans="1:2" x14ac:dyDescent="0.25">
      <c r="A90" s="7" t="s">
        <v>316</v>
      </c>
      <c r="B90" s="21">
        <v>-11262.893144991433</v>
      </c>
    </row>
    <row r="91" spans="1:2" x14ac:dyDescent="0.25">
      <c r="A91" s="7" t="s">
        <v>234</v>
      </c>
      <c r="B91" s="21">
        <v>-12311.265922330525</v>
      </c>
    </row>
    <row r="92" spans="1:2" x14ac:dyDescent="0.25">
      <c r="A92" s="7" t="s">
        <v>5</v>
      </c>
      <c r="B92" s="21">
        <v>-14629.441180547119</v>
      </c>
    </row>
    <row r="93" spans="1:2" x14ac:dyDescent="0.25">
      <c r="A93" s="7" t="s">
        <v>264</v>
      </c>
      <c r="B93" s="21">
        <v>-11358.586913909283</v>
      </c>
    </row>
    <row r="94" spans="1:2" x14ac:dyDescent="0.25">
      <c r="A94" s="7" t="s">
        <v>106</v>
      </c>
      <c r="B94" s="21">
        <v>-12538.636473500585</v>
      </c>
    </row>
    <row r="95" spans="1:2" x14ac:dyDescent="0.25">
      <c r="A95" s="7" t="s">
        <v>107</v>
      </c>
      <c r="B95" s="21">
        <v>-12311.265922330525</v>
      </c>
    </row>
    <row r="96" spans="1:2" x14ac:dyDescent="0.25">
      <c r="A96" s="7" t="s">
        <v>126</v>
      </c>
      <c r="B96" s="21">
        <v>-190143.87651374468</v>
      </c>
    </row>
    <row r="97" spans="1:2" x14ac:dyDescent="0.25">
      <c r="A97" s="7" t="s">
        <v>194</v>
      </c>
      <c r="B97" s="21">
        <v>-12311.265922330525</v>
      </c>
    </row>
    <row r="98" spans="1:2" x14ac:dyDescent="0.25">
      <c r="A98" s="7" t="s">
        <v>233</v>
      </c>
      <c r="B98" s="21">
        <v>-2564.1374814068581</v>
      </c>
    </row>
    <row r="99" spans="1:2" x14ac:dyDescent="0.25">
      <c r="A99" s="7" t="s">
        <v>108</v>
      </c>
      <c r="B99" s="21">
        <v>-12311.265922330525</v>
      </c>
    </row>
    <row r="100" spans="1:2" x14ac:dyDescent="0.25">
      <c r="A100" s="7" t="s">
        <v>79</v>
      </c>
      <c r="B100" s="21">
        <v>-22802.434783796591</v>
      </c>
    </row>
    <row r="101" spans="1:2" x14ac:dyDescent="0.25">
      <c r="A101" s="7" t="s">
        <v>196</v>
      </c>
      <c r="B101" s="21">
        <v>-14127.229133222632</v>
      </c>
    </row>
    <row r="102" spans="1:2" x14ac:dyDescent="0.25">
      <c r="A102" s="7" t="s">
        <v>387</v>
      </c>
      <c r="B102" s="21">
        <v>0</v>
      </c>
    </row>
    <row r="103" spans="1:2" x14ac:dyDescent="0.25">
      <c r="A103" s="7" t="s">
        <v>226</v>
      </c>
      <c r="B103" s="21">
        <v>0</v>
      </c>
    </row>
    <row r="104" spans="1:2" x14ac:dyDescent="0.25">
      <c r="A104" s="7" t="s">
        <v>197</v>
      </c>
      <c r="B104" s="21">
        <v>-14831.311016412817</v>
      </c>
    </row>
    <row r="105" spans="1:2" x14ac:dyDescent="0.25">
      <c r="A105" s="7" t="s">
        <v>317</v>
      </c>
      <c r="B105" s="21">
        <v>-7683.2966520440268</v>
      </c>
    </row>
    <row r="106" spans="1:2" x14ac:dyDescent="0.25">
      <c r="A106" s="7" t="s">
        <v>386</v>
      </c>
      <c r="B106" s="21">
        <v>0</v>
      </c>
    </row>
    <row r="107" spans="1:2" x14ac:dyDescent="0.25">
      <c r="A107" s="7" t="s">
        <v>89</v>
      </c>
      <c r="B107" s="21">
        <v>-3444.8414331710119</v>
      </c>
    </row>
    <row r="108" spans="1:2" x14ac:dyDescent="0.25">
      <c r="A108" s="7" t="s">
        <v>144</v>
      </c>
      <c r="B108" s="21">
        <v>-93349.855535487921</v>
      </c>
    </row>
    <row r="109" spans="1:2" x14ac:dyDescent="0.25">
      <c r="A109" s="7" t="s">
        <v>87</v>
      </c>
      <c r="B109" s="21">
        <v>-12554.765490764565</v>
      </c>
    </row>
    <row r="110" spans="1:2" x14ac:dyDescent="0.25">
      <c r="A110" s="7" t="s">
        <v>90</v>
      </c>
      <c r="B110" s="21">
        <v>-100141.10041896532</v>
      </c>
    </row>
    <row r="111" spans="1:2" x14ac:dyDescent="0.25">
      <c r="A111" s="11" t="s">
        <v>423</v>
      </c>
      <c r="B111" s="21">
        <v>0</v>
      </c>
    </row>
    <row r="112" spans="1:2" x14ac:dyDescent="0.25">
      <c r="A112" s="7" t="s">
        <v>9</v>
      </c>
      <c r="B112" s="21">
        <v>-17523.507774388352</v>
      </c>
    </row>
    <row r="113" spans="1:2" x14ac:dyDescent="0.25">
      <c r="A113" s="7" t="s">
        <v>181</v>
      </c>
      <c r="B113" s="21">
        <v>-12311.265922330525</v>
      </c>
    </row>
    <row r="114" spans="1:2" x14ac:dyDescent="0.25">
      <c r="A114" s="7" t="s">
        <v>384</v>
      </c>
      <c r="B114" s="21">
        <v>0</v>
      </c>
    </row>
    <row r="115" spans="1:2" x14ac:dyDescent="0.25">
      <c r="A115" s="7" t="s">
        <v>360</v>
      </c>
      <c r="B115" s="21">
        <v>-11813.665166327512</v>
      </c>
    </row>
    <row r="116" spans="1:2" x14ac:dyDescent="0.25">
      <c r="A116" s="7" t="s">
        <v>231</v>
      </c>
      <c r="B116" s="21">
        <v>-12311.265922330525</v>
      </c>
    </row>
    <row r="117" spans="1:2" x14ac:dyDescent="0.25">
      <c r="A117" s="7" t="s">
        <v>156</v>
      </c>
      <c r="B117" s="21">
        <v>-47012.700353574008</v>
      </c>
    </row>
    <row r="118" spans="1:2" x14ac:dyDescent="0.25">
      <c r="A118" s="7" t="s">
        <v>318</v>
      </c>
      <c r="B118" s="21">
        <v>-6734.5130337819983</v>
      </c>
    </row>
    <row r="119" spans="1:2" x14ac:dyDescent="0.25">
      <c r="A119" s="35" t="s">
        <v>284</v>
      </c>
      <c r="B119" s="21">
        <v>-8304.8401175669915</v>
      </c>
    </row>
    <row r="120" spans="1:2" x14ac:dyDescent="0.25">
      <c r="A120" s="5" t="s">
        <v>385</v>
      </c>
      <c r="B120" s="21">
        <v>0</v>
      </c>
    </row>
    <row r="121" spans="1:2" x14ac:dyDescent="0.25">
      <c r="A121" s="5" t="s">
        <v>4</v>
      </c>
      <c r="B121" s="21">
        <v>0</v>
      </c>
    </row>
    <row r="122" spans="1:2" x14ac:dyDescent="0.25">
      <c r="A122" s="5" t="s">
        <v>221</v>
      </c>
      <c r="B122" s="21">
        <v>-12311.265922330525</v>
      </c>
    </row>
    <row r="123" spans="1:2" x14ac:dyDescent="0.25">
      <c r="A123" s="5" t="s">
        <v>103</v>
      </c>
      <c r="B123" s="21">
        <v>-114978.88591254935</v>
      </c>
    </row>
    <row r="124" spans="1:2" x14ac:dyDescent="0.25">
      <c r="A124" s="5" t="s">
        <v>78</v>
      </c>
      <c r="B124" s="21">
        <v>-16029.244582187986</v>
      </c>
    </row>
    <row r="125" spans="1:2" x14ac:dyDescent="0.25">
      <c r="A125" s="5" t="s">
        <v>319</v>
      </c>
      <c r="B125" s="21">
        <v>-1371.8664823249544</v>
      </c>
    </row>
    <row r="126" spans="1:2" x14ac:dyDescent="0.25">
      <c r="A126" s="5" t="s">
        <v>364</v>
      </c>
      <c r="B126" s="21">
        <v>-5321.1799194291216</v>
      </c>
    </row>
    <row r="127" spans="1:2" x14ac:dyDescent="0.25">
      <c r="A127" s="5" t="s">
        <v>51</v>
      </c>
      <c r="B127" s="21">
        <v>-18356.72001593369</v>
      </c>
    </row>
    <row r="128" spans="1:2" x14ac:dyDescent="0.25">
      <c r="A128" s="5" t="s">
        <v>53</v>
      </c>
      <c r="B128" s="21">
        <v>-10188.266461961377</v>
      </c>
    </row>
    <row r="129" spans="1:2" x14ac:dyDescent="0.25">
      <c r="A129" s="5" t="s">
        <v>125</v>
      </c>
      <c r="B129" s="21">
        <v>-142936.54608976474</v>
      </c>
    </row>
    <row r="130" spans="1:2" x14ac:dyDescent="0.25">
      <c r="A130" s="5" t="s">
        <v>285</v>
      </c>
      <c r="B130" s="21">
        <v>-6437.9652844230623</v>
      </c>
    </row>
    <row r="131" spans="1:2" x14ac:dyDescent="0.25">
      <c r="A131" s="5" t="s">
        <v>58</v>
      </c>
      <c r="B131" s="21">
        <v>-184196.37495015503</v>
      </c>
    </row>
    <row r="132" spans="1:2" x14ac:dyDescent="0.25">
      <c r="A132" s="5" t="s">
        <v>18</v>
      </c>
      <c r="B132" s="21">
        <v>-25873.46698214913</v>
      </c>
    </row>
    <row r="133" spans="1:2" x14ac:dyDescent="0.25">
      <c r="A133" s="5" t="s">
        <v>66</v>
      </c>
      <c r="B133" s="21">
        <v>-23523.096970609924</v>
      </c>
    </row>
    <row r="134" spans="1:2" x14ac:dyDescent="0.25">
      <c r="A134" s="5" t="s">
        <v>92</v>
      </c>
      <c r="B134" s="21">
        <v>-16029.244582187986</v>
      </c>
    </row>
    <row r="135" spans="1:2" x14ac:dyDescent="0.25">
      <c r="A135" s="5" t="s">
        <v>320</v>
      </c>
      <c r="B135" s="21">
        <v>-3985.9451593316257</v>
      </c>
    </row>
    <row r="136" spans="1:2" x14ac:dyDescent="0.25">
      <c r="A136" s="5" t="s">
        <v>224</v>
      </c>
      <c r="B136" s="21">
        <v>-12311.265922330525</v>
      </c>
    </row>
    <row r="137" spans="1:2" x14ac:dyDescent="0.25">
      <c r="A137" s="5" t="s">
        <v>225</v>
      </c>
      <c r="B137" s="21">
        <v>-12311.265922330525</v>
      </c>
    </row>
    <row r="138" spans="1:2" x14ac:dyDescent="0.25">
      <c r="A138" s="5" t="s">
        <v>219</v>
      </c>
      <c r="B138" s="21">
        <v>-12311.265922330525</v>
      </c>
    </row>
    <row r="139" spans="1:2" x14ac:dyDescent="0.25">
      <c r="A139" s="5" t="s">
        <v>321</v>
      </c>
      <c r="B139" s="21">
        <v>-2567.554389691391</v>
      </c>
    </row>
    <row r="140" spans="1:2" x14ac:dyDescent="0.25">
      <c r="A140" s="5" t="s">
        <v>192</v>
      </c>
      <c r="B140" s="21">
        <v>-11994.33385377436</v>
      </c>
    </row>
    <row r="141" spans="1:2" x14ac:dyDescent="0.25">
      <c r="A141" s="5" t="s">
        <v>322</v>
      </c>
      <c r="B141" s="21">
        <v>-1371.8664823249544</v>
      </c>
    </row>
    <row r="142" spans="1:2" x14ac:dyDescent="0.25">
      <c r="A142" s="5" t="s">
        <v>220</v>
      </c>
      <c r="B142" s="21">
        <v>-12311.265922330525</v>
      </c>
    </row>
    <row r="143" spans="1:2" x14ac:dyDescent="0.25">
      <c r="A143" s="5" t="s">
        <v>323</v>
      </c>
      <c r="B143" s="21">
        <v>-2567.554389691391</v>
      </c>
    </row>
    <row r="144" spans="1:2" x14ac:dyDescent="0.25">
      <c r="A144" s="5" t="s">
        <v>14</v>
      </c>
      <c r="B144" s="21">
        <v>-25873.46698214913</v>
      </c>
    </row>
    <row r="145" spans="1:2" x14ac:dyDescent="0.25">
      <c r="A145" s="5" t="s">
        <v>324</v>
      </c>
      <c r="B145" s="21">
        <v>-3209.9395929049365</v>
      </c>
    </row>
    <row r="146" spans="1:2" x14ac:dyDescent="0.25">
      <c r="A146" s="5" t="s">
        <v>93</v>
      </c>
      <c r="B146" s="21">
        <v>-22459.345751455836</v>
      </c>
    </row>
    <row r="147" spans="1:2" x14ac:dyDescent="0.25">
      <c r="A147" s="5" t="s">
        <v>49</v>
      </c>
      <c r="B147" s="21">
        <v>-25873.46698214913</v>
      </c>
    </row>
    <row r="148" spans="1:2" x14ac:dyDescent="0.25">
      <c r="A148" s="5" t="s">
        <v>325</v>
      </c>
      <c r="B148" s="21">
        <v>0</v>
      </c>
    </row>
    <row r="149" spans="1:2" x14ac:dyDescent="0.25">
      <c r="A149" s="5" t="s">
        <v>326</v>
      </c>
      <c r="B149" s="21">
        <v>-4722.8504747090165</v>
      </c>
    </row>
    <row r="150" spans="1:2" x14ac:dyDescent="0.25">
      <c r="A150" s="5" t="s">
        <v>204</v>
      </c>
      <c r="B150" s="21">
        <v>-12311.265922330525</v>
      </c>
    </row>
    <row r="151" spans="1:2" x14ac:dyDescent="0.25">
      <c r="A151" s="5" t="s">
        <v>80</v>
      </c>
      <c r="B151" s="21">
        <v>-18487.771583994025</v>
      </c>
    </row>
    <row r="152" spans="1:2" x14ac:dyDescent="0.25">
      <c r="A152" s="5" t="s">
        <v>356</v>
      </c>
      <c r="B152" s="21">
        <v>-248.51398357978803</v>
      </c>
    </row>
    <row r="153" spans="1:2" x14ac:dyDescent="0.25">
      <c r="A153" s="5" t="s">
        <v>268</v>
      </c>
      <c r="B153" s="21">
        <v>-9216.3651359085397</v>
      </c>
    </row>
    <row r="154" spans="1:2" x14ac:dyDescent="0.25">
      <c r="A154" s="5" t="s">
        <v>327</v>
      </c>
      <c r="B154" s="21">
        <v>-5179.5283542443367</v>
      </c>
    </row>
    <row r="155" spans="1:2" x14ac:dyDescent="0.25">
      <c r="A155" s="5" t="s">
        <v>287</v>
      </c>
      <c r="B155" s="21">
        <v>-225.80453314167104</v>
      </c>
    </row>
    <row r="156" spans="1:2" x14ac:dyDescent="0.25">
      <c r="A156" s="5" t="s">
        <v>328</v>
      </c>
      <c r="B156" s="21">
        <v>-497.60075600301207</v>
      </c>
    </row>
    <row r="157" spans="1:2" x14ac:dyDescent="0.25">
      <c r="A157" s="5" t="s">
        <v>77</v>
      </c>
      <c r="B157" s="21">
        <v>-25873.46698214913</v>
      </c>
    </row>
    <row r="158" spans="1:2" x14ac:dyDescent="0.25">
      <c r="A158" s="5" t="s">
        <v>329</v>
      </c>
      <c r="B158" s="21">
        <v>-2247.6114801250883</v>
      </c>
    </row>
    <row r="159" spans="1:2" x14ac:dyDescent="0.25">
      <c r="A159" s="5" t="s">
        <v>371</v>
      </c>
      <c r="B159" s="21">
        <v>-293.00602918296255</v>
      </c>
    </row>
    <row r="160" spans="1:2" x14ac:dyDescent="0.25">
      <c r="A160" s="5" t="s">
        <v>143</v>
      </c>
      <c r="B160" s="21">
        <v>-100421.40244089994</v>
      </c>
    </row>
    <row r="161" spans="1:2" x14ac:dyDescent="0.25">
      <c r="A161" s="5" t="s">
        <v>170</v>
      </c>
      <c r="B161" s="21">
        <v>-13499.445579650202</v>
      </c>
    </row>
    <row r="162" spans="1:2" x14ac:dyDescent="0.25">
      <c r="A162" s="5" t="s">
        <v>172</v>
      </c>
      <c r="B162" s="21">
        <v>-13063.952674242215</v>
      </c>
    </row>
    <row r="163" spans="1:2" x14ac:dyDescent="0.25">
      <c r="A163" s="5" t="s">
        <v>222</v>
      </c>
      <c r="B163" s="21">
        <v>-12311.265922330525</v>
      </c>
    </row>
    <row r="164" spans="1:2" x14ac:dyDescent="0.25">
      <c r="A164" s="5" t="s">
        <v>223</v>
      </c>
      <c r="B164" s="21">
        <v>-12311.265922330525</v>
      </c>
    </row>
    <row r="165" spans="1:2" x14ac:dyDescent="0.25">
      <c r="A165" s="5" t="s">
        <v>7</v>
      </c>
      <c r="B165" s="21">
        <v>-25873.46698214913</v>
      </c>
    </row>
    <row r="166" spans="1:2" x14ac:dyDescent="0.25">
      <c r="A166" s="5" t="s">
        <v>11</v>
      </c>
      <c r="B166" s="21">
        <v>-25873.46698214913</v>
      </c>
    </row>
    <row r="167" spans="1:2" x14ac:dyDescent="0.25">
      <c r="A167" s="5" t="s">
        <v>16</v>
      </c>
      <c r="B167" s="21">
        <v>-29494.020791118946</v>
      </c>
    </row>
    <row r="168" spans="1:2" x14ac:dyDescent="0.25">
      <c r="A168" s="5" t="s">
        <v>193</v>
      </c>
      <c r="B168" s="21">
        <v>-9969.0518878202274</v>
      </c>
    </row>
    <row r="169" spans="1:2" x14ac:dyDescent="0.25">
      <c r="A169" s="5" t="s">
        <v>56</v>
      </c>
      <c r="B169" s="21">
        <v>-20656.193868051701</v>
      </c>
    </row>
    <row r="170" spans="1:2" x14ac:dyDescent="0.25">
      <c r="A170" s="5" t="s">
        <v>119</v>
      </c>
      <c r="B170" s="21">
        <v>-124845.90732603251</v>
      </c>
    </row>
    <row r="171" spans="1:2" x14ac:dyDescent="0.25">
      <c r="A171" s="5" t="s">
        <v>380</v>
      </c>
      <c r="B171" s="21">
        <v>0</v>
      </c>
    </row>
    <row r="172" spans="1:2" x14ac:dyDescent="0.25">
      <c r="A172" s="5" t="s">
        <v>70</v>
      </c>
      <c r="B172" s="21">
        <v>-56062.518855564376</v>
      </c>
    </row>
    <row r="173" spans="1:2" x14ac:dyDescent="0.25">
      <c r="A173" s="5" t="s">
        <v>55</v>
      </c>
      <c r="B173" s="21">
        <v>-18356.72001593369</v>
      </c>
    </row>
    <row r="174" spans="1:2" x14ac:dyDescent="0.25">
      <c r="A174" s="5" t="s">
        <v>122</v>
      </c>
      <c r="B174" s="21">
        <v>-25873.46698214913</v>
      </c>
    </row>
    <row r="175" spans="1:2" x14ac:dyDescent="0.25">
      <c r="A175" s="5" t="s">
        <v>372</v>
      </c>
      <c r="B175" s="21">
        <v>0</v>
      </c>
    </row>
    <row r="176" spans="1:2" x14ac:dyDescent="0.25">
      <c r="A176" s="5" t="s">
        <v>61</v>
      </c>
      <c r="B176" s="21">
        <v>-16029.244582187986</v>
      </c>
    </row>
    <row r="177" spans="1:2" x14ac:dyDescent="0.25">
      <c r="A177" s="5" t="s">
        <v>388</v>
      </c>
      <c r="B177" s="21">
        <v>-2814.0650162306506</v>
      </c>
    </row>
    <row r="178" spans="1:2" x14ac:dyDescent="0.25">
      <c r="A178" s="5" t="s">
        <v>361</v>
      </c>
      <c r="B178" s="21">
        <v>0</v>
      </c>
    </row>
    <row r="179" spans="1:2" x14ac:dyDescent="0.25">
      <c r="A179" s="5" t="s">
        <v>52</v>
      </c>
      <c r="B179" s="21">
        <v>-20680.417406584907</v>
      </c>
    </row>
    <row r="180" spans="1:2" x14ac:dyDescent="0.25">
      <c r="A180" s="5" t="s">
        <v>205</v>
      </c>
      <c r="B180" s="21">
        <v>-4123.9283532894415</v>
      </c>
    </row>
    <row r="181" spans="1:2" x14ac:dyDescent="0.25">
      <c r="A181" s="5" t="s">
        <v>277</v>
      </c>
      <c r="B181" s="21">
        <v>-922.72106526924824</v>
      </c>
    </row>
    <row r="182" spans="1:2" x14ac:dyDescent="0.25">
      <c r="A182" s="5" t="s">
        <v>330</v>
      </c>
      <c r="B182" s="21">
        <v>-2861.8342993412612</v>
      </c>
    </row>
    <row r="183" spans="1:2" x14ac:dyDescent="0.25">
      <c r="A183" s="5" t="s">
        <v>138</v>
      </c>
      <c r="B183" s="21">
        <v>-141151.85890317601</v>
      </c>
    </row>
    <row r="184" spans="1:2" x14ac:dyDescent="0.25">
      <c r="A184" s="5" t="s">
        <v>331</v>
      </c>
      <c r="B184" s="21">
        <v>-1097.3114138762692</v>
      </c>
    </row>
    <row r="185" spans="1:2" x14ac:dyDescent="0.25">
      <c r="A185" s="5" t="s">
        <v>201</v>
      </c>
      <c r="B185" s="21">
        <v>-12311.265922330525</v>
      </c>
    </row>
    <row r="186" spans="1:2" x14ac:dyDescent="0.25">
      <c r="A186" s="5" t="s">
        <v>97</v>
      </c>
      <c r="B186" s="21">
        <v>-8812.1352941711284</v>
      </c>
    </row>
    <row r="187" spans="1:2" x14ac:dyDescent="0.25">
      <c r="A187" s="5" t="s">
        <v>332</v>
      </c>
      <c r="B187" s="21">
        <v>-7964.7481216854476</v>
      </c>
    </row>
    <row r="188" spans="1:2" x14ac:dyDescent="0.25">
      <c r="A188" s="5" t="s">
        <v>74</v>
      </c>
      <c r="B188" s="21">
        <v>-28190.143619360329</v>
      </c>
    </row>
    <row r="189" spans="1:2" x14ac:dyDescent="0.25">
      <c r="A189" s="5" t="s">
        <v>333</v>
      </c>
      <c r="B189" s="21">
        <v>-8176.4869391947695</v>
      </c>
    </row>
    <row r="190" spans="1:2" x14ac:dyDescent="0.25">
      <c r="A190" s="5" t="s">
        <v>75</v>
      </c>
      <c r="B190" s="21">
        <v>-4516.3585697848594</v>
      </c>
    </row>
    <row r="191" spans="1:2" x14ac:dyDescent="0.25">
      <c r="A191" s="5" t="s">
        <v>334</v>
      </c>
      <c r="B191" s="21">
        <v>-3209.9395929049365</v>
      </c>
    </row>
    <row r="192" spans="1:2" x14ac:dyDescent="0.25">
      <c r="A192" s="5" t="s">
        <v>127</v>
      </c>
      <c r="B192" s="21">
        <v>-18653.262669789005</v>
      </c>
    </row>
    <row r="193" spans="1:2" x14ac:dyDescent="0.25">
      <c r="A193" s="5" t="s">
        <v>121</v>
      </c>
      <c r="B193" s="21">
        <v>-16029.244582187986</v>
      </c>
    </row>
    <row r="194" spans="1:2" x14ac:dyDescent="0.25">
      <c r="A194" s="5" t="s">
        <v>86</v>
      </c>
      <c r="B194" s="21">
        <v>-46071.656224053237</v>
      </c>
    </row>
    <row r="195" spans="1:2" x14ac:dyDescent="0.25">
      <c r="A195" s="5" t="s">
        <v>137</v>
      </c>
      <c r="B195" s="21">
        <v>-131324.96534763297</v>
      </c>
    </row>
    <row r="196" spans="1:2" x14ac:dyDescent="0.25">
      <c r="A196" s="5" t="s">
        <v>135</v>
      </c>
      <c r="B196" s="21">
        <v>-3616.4816960029489</v>
      </c>
    </row>
    <row r="197" spans="1:2" x14ac:dyDescent="0.25">
      <c r="A197" s="5" t="s">
        <v>112</v>
      </c>
      <c r="B197" s="21">
        <v>-756.9381542876298</v>
      </c>
    </row>
    <row r="198" spans="1:2" x14ac:dyDescent="0.25">
      <c r="A198" s="5" t="s">
        <v>50</v>
      </c>
      <c r="B198" s="21">
        <v>-22805.23670931159</v>
      </c>
    </row>
    <row r="199" spans="1:2" x14ac:dyDescent="0.25">
      <c r="A199" s="5" t="s">
        <v>335</v>
      </c>
      <c r="B199" s="21">
        <v>-1097.3114138762692</v>
      </c>
    </row>
    <row r="200" spans="1:2" x14ac:dyDescent="0.25">
      <c r="A200" s="5" t="s">
        <v>336</v>
      </c>
      <c r="B200" s="21">
        <v>-3985.9451593316257</v>
      </c>
    </row>
    <row r="201" spans="1:2" x14ac:dyDescent="0.25">
      <c r="A201" s="5" t="s">
        <v>69</v>
      </c>
      <c r="B201" s="21">
        <v>-35623.231537065061</v>
      </c>
    </row>
    <row r="202" spans="1:2" x14ac:dyDescent="0.25">
      <c r="A202" s="5" t="s">
        <v>288</v>
      </c>
      <c r="B202" s="21">
        <v>-77.660619868723103</v>
      </c>
    </row>
    <row r="203" spans="1:2" x14ac:dyDescent="0.25">
      <c r="A203" s="5" t="s">
        <v>102</v>
      </c>
      <c r="B203" s="21">
        <v>-9216.3651359085397</v>
      </c>
    </row>
    <row r="204" spans="1:2" x14ac:dyDescent="0.25">
      <c r="A204" s="5" t="s">
        <v>85</v>
      </c>
      <c r="B204" s="21">
        <v>-15569.085864911396</v>
      </c>
    </row>
    <row r="205" spans="1:2" x14ac:dyDescent="0.25">
      <c r="A205" s="5" t="s">
        <v>59</v>
      </c>
      <c r="B205" s="21">
        <v>-18210.882892524154</v>
      </c>
    </row>
    <row r="206" spans="1:2" x14ac:dyDescent="0.25">
      <c r="A206" s="5" t="s">
        <v>337</v>
      </c>
      <c r="B206" s="21">
        <v>-2567.554389691391</v>
      </c>
    </row>
    <row r="207" spans="1:2" x14ac:dyDescent="0.25">
      <c r="A207" s="5" t="s">
        <v>131</v>
      </c>
      <c r="B207" s="21">
        <v>-187847.36322674269</v>
      </c>
    </row>
    <row r="208" spans="1:2" x14ac:dyDescent="0.25">
      <c r="A208" s="5" t="s">
        <v>338</v>
      </c>
      <c r="B208" s="21">
        <v>-7361.0527839829156</v>
      </c>
    </row>
    <row r="209" spans="1:2" x14ac:dyDescent="0.25">
      <c r="A209" s="5" t="s">
        <v>2</v>
      </c>
      <c r="B209" s="21">
        <v>-12311.265922330525</v>
      </c>
    </row>
    <row r="210" spans="1:2" x14ac:dyDescent="0.25">
      <c r="A210" s="5" t="s">
        <v>339</v>
      </c>
      <c r="B210" s="21">
        <v>-1371.8664823249544</v>
      </c>
    </row>
    <row r="211" spans="1:2" x14ac:dyDescent="0.25">
      <c r="A211" s="5" t="s">
        <v>340</v>
      </c>
      <c r="B211" s="21">
        <v>-1690.889193835086</v>
      </c>
    </row>
    <row r="212" spans="1:2" x14ac:dyDescent="0.25">
      <c r="A212" s="5" t="s">
        <v>95</v>
      </c>
      <c r="B212" s="21">
        <v>-35662.4336146598</v>
      </c>
    </row>
    <row r="213" spans="1:2" x14ac:dyDescent="0.25">
      <c r="A213" s="5" t="s">
        <v>164</v>
      </c>
      <c r="B213" s="21">
        <v>-12311.265922330525</v>
      </c>
    </row>
    <row r="214" spans="1:2" x14ac:dyDescent="0.25">
      <c r="A214" s="5" t="s">
        <v>165</v>
      </c>
      <c r="B214" s="21">
        <v>-14984.080742269705</v>
      </c>
    </row>
    <row r="215" spans="1:2" x14ac:dyDescent="0.25">
      <c r="A215" s="5" t="s">
        <v>163</v>
      </c>
      <c r="B215" s="21">
        <v>-130160.36090823286</v>
      </c>
    </row>
    <row r="216" spans="1:2" x14ac:dyDescent="0.25">
      <c r="A216" s="5" t="s">
        <v>167</v>
      </c>
      <c r="B216" s="21">
        <v>-12311.265922330525</v>
      </c>
    </row>
    <row r="217" spans="1:2" x14ac:dyDescent="0.25">
      <c r="A217" s="5" t="s">
        <v>168</v>
      </c>
      <c r="B217" s="21">
        <v>-16942.940299232043</v>
      </c>
    </row>
    <row r="218" spans="1:2" x14ac:dyDescent="0.25">
      <c r="A218" s="5" t="s">
        <v>173</v>
      </c>
      <c r="B218" s="21">
        <v>-14831.311016412817</v>
      </c>
    </row>
    <row r="219" spans="1:2" x14ac:dyDescent="0.25">
      <c r="A219" s="5" t="s">
        <v>178</v>
      </c>
      <c r="B219" s="21">
        <v>-8939.0363963070213</v>
      </c>
    </row>
    <row r="220" spans="1:2" x14ac:dyDescent="0.25">
      <c r="A220" s="5" t="s">
        <v>62</v>
      </c>
      <c r="B220" s="21">
        <v>-12311.265922330525</v>
      </c>
    </row>
    <row r="221" spans="1:2" x14ac:dyDescent="0.25">
      <c r="A221" s="5" t="s">
        <v>151</v>
      </c>
      <c r="B221" s="21">
        <v>-132167.62760023406</v>
      </c>
    </row>
    <row r="222" spans="1:2" x14ac:dyDescent="0.25">
      <c r="A222" s="5" t="s">
        <v>179</v>
      </c>
      <c r="B222" s="21">
        <v>-12311.265922330525</v>
      </c>
    </row>
    <row r="223" spans="1:2" x14ac:dyDescent="0.25">
      <c r="A223" s="5" t="s">
        <v>180</v>
      </c>
      <c r="B223" s="21">
        <v>-53483.255036297567</v>
      </c>
    </row>
    <row r="224" spans="1:2" x14ac:dyDescent="0.25">
      <c r="A224" s="5" t="s">
        <v>101</v>
      </c>
      <c r="B224" s="21">
        <v>0</v>
      </c>
    </row>
    <row r="225" spans="1:2" x14ac:dyDescent="0.25">
      <c r="A225" s="5" t="s">
        <v>152</v>
      </c>
      <c r="B225" s="21">
        <v>0</v>
      </c>
    </row>
    <row r="226" spans="1:2" x14ac:dyDescent="0.25">
      <c r="A226" s="5" t="s">
        <v>341</v>
      </c>
      <c r="B226" s="21">
        <v>-7964.7481216854476</v>
      </c>
    </row>
    <row r="227" spans="1:2" x14ac:dyDescent="0.25">
      <c r="A227" s="5" t="s">
        <v>342</v>
      </c>
      <c r="B227" s="21">
        <v>-3209.9395929049365</v>
      </c>
    </row>
    <row r="228" spans="1:2" x14ac:dyDescent="0.25">
      <c r="A228" s="5" t="s">
        <v>68</v>
      </c>
      <c r="B228" s="21">
        <v>-52386.885523157725</v>
      </c>
    </row>
    <row r="229" spans="1:2" x14ac:dyDescent="0.25">
      <c r="A229" s="5" t="s">
        <v>91</v>
      </c>
      <c r="B229" s="21">
        <v>-192198.52856647558</v>
      </c>
    </row>
    <row r="230" spans="1:2" x14ac:dyDescent="0.25">
      <c r="A230" s="5" t="s">
        <v>185</v>
      </c>
      <c r="B230" s="21">
        <v>0</v>
      </c>
    </row>
    <row r="231" spans="1:2" x14ac:dyDescent="0.25">
      <c r="A231" s="5" t="s">
        <v>10</v>
      </c>
      <c r="B231" s="21">
        <v>-24771.348611019665</v>
      </c>
    </row>
    <row r="232" spans="1:2" x14ac:dyDescent="0.25">
      <c r="A232" s="5" t="s">
        <v>265</v>
      </c>
      <c r="B232" s="21">
        <v>-11737.162093489378</v>
      </c>
    </row>
    <row r="233" spans="1:2" x14ac:dyDescent="0.25">
      <c r="A233" s="5" t="s">
        <v>158</v>
      </c>
      <c r="B233" s="21">
        <v>-190773.32568429201</v>
      </c>
    </row>
    <row r="234" spans="1:2" x14ac:dyDescent="0.25">
      <c r="A234" s="5" t="s">
        <v>188</v>
      </c>
      <c r="B234" s="21">
        <v>-2567.554389691391</v>
      </c>
    </row>
    <row r="235" spans="1:2" x14ac:dyDescent="0.25">
      <c r="A235" s="5" t="s">
        <v>378</v>
      </c>
      <c r="B235" s="21">
        <v>0</v>
      </c>
    </row>
    <row r="236" spans="1:2" x14ac:dyDescent="0.25">
      <c r="A236" s="5" t="s">
        <v>162</v>
      </c>
      <c r="B236" s="21">
        <v>-30018.210296996738</v>
      </c>
    </row>
    <row r="237" spans="1:2" x14ac:dyDescent="0.25">
      <c r="A237" s="5" t="s">
        <v>199</v>
      </c>
      <c r="B237" s="21">
        <v>-49200.678633097654</v>
      </c>
    </row>
    <row r="238" spans="1:2" x14ac:dyDescent="0.25">
      <c r="A238" s="5" t="s">
        <v>214</v>
      </c>
      <c r="B238" s="21">
        <v>-12311.265922330525</v>
      </c>
    </row>
    <row r="239" spans="1:2" x14ac:dyDescent="0.25">
      <c r="A239" s="5" t="s">
        <v>206</v>
      </c>
      <c r="B239" s="21">
        <v>-12311.265922330525</v>
      </c>
    </row>
    <row r="240" spans="1:2" x14ac:dyDescent="0.25">
      <c r="A240" s="5" t="s">
        <v>207</v>
      </c>
      <c r="B240" s="21">
        <v>-84084.464123790545</v>
      </c>
    </row>
    <row r="241" spans="1:2" x14ac:dyDescent="0.25">
      <c r="A241" s="5" t="s">
        <v>208</v>
      </c>
      <c r="B241" s="21">
        <v>-4091.4521170533935</v>
      </c>
    </row>
    <row r="242" spans="1:2" x14ac:dyDescent="0.25">
      <c r="A242" s="5" t="s">
        <v>278</v>
      </c>
      <c r="B242" s="21">
        <v>-3582.1868876966819</v>
      </c>
    </row>
    <row r="243" spans="1:2" x14ac:dyDescent="0.25">
      <c r="A243" s="5" t="s">
        <v>124</v>
      </c>
      <c r="B243" s="21">
        <v>-26193.76316918193</v>
      </c>
    </row>
    <row r="244" spans="1:2" x14ac:dyDescent="0.25">
      <c r="A244" s="5" t="s">
        <v>343</v>
      </c>
      <c r="B244" s="21">
        <v>-2848.2279174935788</v>
      </c>
    </row>
    <row r="245" spans="1:2" x14ac:dyDescent="0.25">
      <c r="A245" s="5" t="s">
        <v>132</v>
      </c>
      <c r="B245" s="21">
        <v>0</v>
      </c>
    </row>
    <row r="246" spans="1:2" x14ac:dyDescent="0.25">
      <c r="A246" s="5" t="s">
        <v>209</v>
      </c>
      <c r="B246" s="21">
        <v>0</v>
      </c>
    </row>
    <row r="247" spans="1:2" x14ac:dyDescent="0.25">
      <c r="A247" s="5" t="s">
        <v>270</v>
      </c>
      <c r="B247" s="21">
        <v>-11160.965856081704</v>
      </c>
    </row>
    <row r="248" spans="1:2" x14ac:dyDescent="0.25">
      <c r="A248" s="5" t="s">
        <v>344</v>
      </c>
      <c r="B248" s="21">
        <v>-1690.889193835086</v>
      </c>
    </row>
    <row r="249" spans="1:2" x14ac:dyDescent="0.25">
      <c r="A249" s="5" t="s">
        <v>128</v>
      </c>
      <c r="B249" s="21">
        <v>-190143.87651374468</v>
      </c>
    </row>
    <row r="250" spans="1:2" x14ac:dyDescent="0.25">
      <c r="A250" s="5" t="s">
        <v>273</v>
      </c>
      <c r="B250" s="21">
        <v>-636.50859359649678</v>
      </c>
    </row>
    <row r="251" spans="1:2" x14ac:dyDescent="0.25">
      <c r="A251" s="5" t="s">
        <v>116</v>
      </c>
      <c r="B251" s="21">
        <v>-756.9381542876298</v>
      </c>
    </row>
    <row r="252" spans="1:2" x14ac:dyDescent="0.25">
      <c r="A252" s="5" t="s">
        <v>272</v>
      </c>
      <c r="B252" s="21">
        <v>-636.50859359649678</v>
      </c>
    </row>
    <row r="253" spans="1:2" x14ac:dyDescent="0.25">
      <c r="A253" s="5" t="s">
        <v>276</v>
      </c>
      <c r="B253" s="21">
        <v>-992.67344293897793</v>
      </c>
    </row>
    <row r="254" spans="1:2" x14ac:dyDescent="0.25">
      <c r="A254" s="5" t="s">
        <v>118</v>
      </c>
      <c r="B254" s="21">
        <v>-636.50859359649678</v>
      </c>
    </row>
    <row r="255" spans="1:2" x14ac:dyDescent="0.25">
      <c r="A255" s="5" t="s">
        <v>279</v>
      </c>
      <c r="B255" s="21">
        <v>-877.1854177479014</v>
      </c>
    </row>
    <row r="256" spans="1:2" x14ac:dyDescent="0.25">
      <c r="A256" s="5" t="s">
        <v>129</v>
      </c>
      <c r="B256" s="21">
        <v>-187724.01637423455</v>
      </c>
    </row>
    <row r="257" spans="1:2" x14ac:dyDescent="0.25">
      <c r="A257" s="5" t="s">
        <v>280</v>
      </c>
      <c r="B257" s="21">
        <v>-483.18312138947186</v>
      </c>
    </row>
    <row r="258" spans="1:2" x14ac:dyDescent="0.25">
      <c r="A258" s="5" t="s">
        <v>275</v>
      </c>
      <c r="B258" s="21">
        <v>-822.46912861081375</v>
      </c>
    </row>
    <row r="259" spans="1:2" x14ac:dyDescent="0.25">
      <c r="A259" s="5" t="s">
        <v>345</v>
      </c>
      <c r="B259" s="21">
        <v>-756.9381542876298</v>
      </c>
    </row>
    <row r="260" spans="1:2" x14ac:dyDescent="0.25">
      <c r="A260" s="5" t="s">
        <v>281</v>
      </c>
      <c r="B260" s="21">
        <v>-578.88203474182694</v>
      </c>
    </row>
    <row r="261" spans="1:2" x14ac:dyDescent="0.25">
      <c r="A261" s="5" t="s">
        <v>282</v>
      </c>
      <c r="B261" s="21">
        <v>-653.72784419482389</v>
      </c>
    </row>
    <row r="262" spans="1:2" x14ac:dyDescent="0.25">
      <c r="A262" s="5" t="s">
        <v>96</v>
      </c>
      <c r="B262" s="21">
        <v>0</v>
      </c>
    </row>
    <row r="263" spans="1:2" x14ac:dyDescent="0.25">
      <c r="A263" s="5" t="s">
        <v>169</v>
      </c>
      <c r="B263" s="21">
        <v>-12311.265922330525</v>
      </c>
    </row>
    <row r="264" spans="1:2" x14ac:dyDescent="0.25">
      <c r="A264" s="5" t="s">
        <v>72</v>
      </c>
      <c r="B264" s="21">
        <v>-12311.265922330525</v>
      </c>
    </row>
    <row r="265" spans="1:2" x14ac:dyDescent="0.25">
      <c r="A265" s="5" t="s">
        <v>171</v>
      </c>
      <c r="B265" s="21">
        <v>-14831.311016412817</v>
      </c>
    </row>
    <row r="266" spans="1:2" x14ac:dyDescent="0.25">
      <c r="A266" s="5" t="s">
        <v>145</v>
      </c>
      <c r="B266" s="21">
        <v>-14090.224348166417</v>
      </c>
    </row>
    <row r="267" spans="1:2" x14ac:dyDescent="0.25">
      <c r="A267" s="5" t="s">
        <v>146</v>
      </c>
      <c r="B267" s="21">
        <v>-171068.62245922026</v>
      </c>
    </row>
    <row r="268" spans="1:2" x14ac:dyDescent="0.25">
      <c r="A268" s="5" t="s">
        <v>176</v>
      </c>
      <c r="B268" s="21">
        <v>-14831.311016412817</v>
      </c>
    </row>
    <row r="269" spans="1:2" x14ac:dyDescent="0.25">
      <c r="A269" s="5" t="s">
        <v>149</v>
      </c>
      <c r="B269" s="21">
        <v>0</v>
      </c>
    </row>
    <row r="270" spans="1:2" x14ac:dyDescent="0.25">
      <c r="A270" s="5" t="s">
        <v>150</v>
      </c>
      <c r="B270" s="21">
        <v>-10413.863343100309</v>
      </c>
    </row>
    <row r="271" spans="1:2" x14ac:dyDescent="0.25">
      <c r="A271" s="5" t="s">
        <v>153</v>
      </c>
      <c r="B271" s="21">
        <v>-11907.036080593114</v>
      </c>
    </row>
    <row r="272" spans="1:2" x14ac:dyDescent="0.25">
      <c r="A272" s="5" t="s">
        <v>73</v>
      </c>
      <c r="B272" s="21">
        <v>-33058.148430397407</v>
      </c>
    </row>
    <row r="273" spans="1:2" x14ac:dyDescent="0.25">
      <c r="A273" s="5" t="s">
        <v>154</v>
      </c>
      <c r="B273" s="21">
        <v>-115633.45534794191</v>
      </c>
    </row>
    <row r="274" spans="1:2" x14ac:dyDescent="0.25">
      <c r="A274" s="5" t="s">
        <v>155</v>
      </c>
      <c r="B274" s="21">
        <v>-16299.446489108246</v>
      </c>
    </row>
    <row r="275" spans="1:2" x14ac:dyDescent="0.25">
      <c r="A275" s="5" t="s">
        <v>12</v>
      </c>
      <c r="B275" s="21">
        <v>-25873.46698214913</v>
      </c>
    </row>
    <row r="276" spans="1:2" x14ac:dyDescent="0.25">
      <c r="A276" s="5" t="s">
        <v>184</v>
      </c>
      <c r="B276" s="21">
        <v>-16839.583093556626</v>
      </c>
    </row>
    <row r="277" spans="1:2" x14ac:dyDescent="0.25">
      <c r="A277" s="5" t="s">
        <v>17</v>
      </c>
      <c r="B277" s="21">
        <v>-20888.232018571343</v>
      </c>
    </row>
    <row r="278" spans="1:2" x14ac:dyDescent="0.25">
      <c r="A278" s="5" t="s">
        <v>186</v>
      </c>
      <c r="B278" s="21">
        <v>-63091.63014251869</v>
      </c>
    </row>
    <row r="279" spans="1:2" x14ac:dyDescent="0.25">
      <c r="A279" s="5" t="s">
        <v>19</v>
      </c>
      <c r="B279" s="21">
        <v>0</v>
      </c>
    </row>
    <row r="280" spans="1:2" x14ac:dyDescent="0.25">
      <c r="A280" s="5" t="s">
        <v>8</v>
      </c>
      <c r="B280" s="21">
        <v>0</v>
      </c>
    </row>
    <row r="281" spans="1:2" x14ac:dyDescent="0.25">
      <c r="A281" s="5" t="s">
        <v>346</v>
      </c>
      <c r="B281" s="21">
        <v>-5179.5283542443367</v>
      </c>
    </row>
    <row r="282" spans="1:2" x14ac:dyDescent="0.25">
      <c r="A282" s="5" t="s">
        <v>159</v>
      </c>
      <c r="B282" s="21">
        <v>-32950.715102903843</v>
      </c>
    </row>
    <row r="283" spans="1:2" x14ac:dyDescent="0.25">
      <c r="A283" s="5" t="s">
        <v>198</v>
      </c>
      <c r="B283" s="21">
        <v>-12311.265922330525</v>
      </c>
    </row>
    <row r="284" spans="1:2" x14ac:dyDescent="0.25">
      <c r="A284" s="5" t="s">
        <v>195</v>
      </c>
      <c r="B284" s="21">
        <v>-13816.123736281823</v>
      </c>
    </row>
    <row r="285" spans="1:2" x14ac:dyDescent="0.25">
      <c r="A285" s="5" t="s">
        <v>269</v>
      </c>
      <c r="B285" s="21">
        <v>-663.12656454724913</v>
      </c>
    </row>
    <row r="286" spans="1:2" x14ac:dyDescent="0.25">
      <c r="A286" s="5" t="s">
        <v>347</v>
      </c>
      <c r="B286" s="21">
        <v>-2567.554389691391</v>
      </c>
    </row>
    <row r="287" spans="1:2" x14ac:dyDescent="0.25">
      <c r="A287" s="5" t="s">
        <v>348</v>
      </c>
      <c r="B287" s="21">
        <v>-3209.9395929049365</v>
      </c>
    </row>
    <row r="288" spans="1:2" x14ac:dyDescent="0.25">
      <c r="A288" s="5" t="s">
        <v>349</v>
      </c>
      <c r="B288" s="21">
        <v>-756.9381542876298</v>
      </c>
    </row>
    <row r="289" spans="1:2" x14ac:dyDescent="0.25">
      <c r="A289" s="5" t="s">
        <v>57</v>
      </c>
      <c r="B289" s="21">
        <v>-2404.3402967260322</v>
      </c>
    </row>
    <row r="290" spans="1:2" x14ac:dyDescent="0.25">
      <c r="A290" s="5" t="s">
        <v>98</v>
      </c>
      <c r="B290" s="21">
        <v>-12674.37590510299</v>
      </c>
    </row>
    <row r="291" spans="1:2" x14ac:dyDescent="0.25">
      <c r="A291" s="5" t="s">
        <v>210</v>
      </c>
      <c r="B291" s="21">
        <v>-943.31692910650565</v>
      </c>
    </row>
    <row r="292" spans="1:2" x14ac:dyDescent="0.25">
      <c r="A292" s="5" t="s">
        <v>139</v>
      </c>
      <c r="B292" s="21">
        <v>-147219.80816934709</v>
      </c>
    </row>
    <row r="293" spans="1:2" x14ac:dyDescent="0.25">
      <c r="A293" s="5" t="s">
        <v>350</v>
      </c>
      <c r="B293" s="21">
        <v>-497.60075600301207</v>
      </c>
    </row>
    <row r="294" spans="1:2" x14ac:dyDescent="0.25">
      <c r="A294" s="5" t="s">
        <v>94</v>
      </c>
      <c r="B294" s="21">
        <v>-137426.49168044949</v>
      </c>
    </row>
    <row r="295" spans="1:2" x14ac:dyDescent="0.25">
      <c r="A295" s="5" t="s">
        <v>141</v>
      </c>
      <c r="B295" s="21">
        <v>-94679.344457787447</v>
      </c>
    </row>
    <row r="296" spans="1:2" x14ac:dyDescent="0.25">
      <c r="A296" s="5" t="s">
        <v>351</v>
      </c>
      <c r="B296" s="21">
        <v>-2567.554389691391</v>
      </c>
    </row>
    <row r="297" spans="1:2" x14ac:dyDescent="0.25">
      <c r="A297" s="5" t="s">
        <v>134</v>
      </c>
      <c r="B297" s="21">
        <v>-2247.6114801250883</v>
      </c>
    </row>
    <row r="298" spans="1:2" x14ac:dyDescent="0.25">
      <c r="A298" s="5" t="s">
        <v>211</v>
      </c>
      <c r="B298" s="21">
        <v>-12311.265922330525</v>
      </c>
    </row>
    <row r="299" spans="1:2" x14ac:dyDescent="0.25">
      <c r="A299" s="5" t="s">
        <v>283</v>
      </c>
      <c r="B299" s="21">
        <v>-519.70506212054613</v>
      </c>
    </row>
    <row r="300" spans="1:2" x14ac:dyDescent="0.25">
      <c r="A300" s="5" t="s">
        <v>289</v>
      </c>
      <c r="B300" s="21">
        <v>-1299.4691939928846</v>
      </c>
    </row>
    <row r="301" spans="1:2" x14ac:dyDescent="0.25">
      <c r="A301" s="5" t="s">
        <v>212</v>
      </c>
      <c r="B301" s="21">
        <v>-12311.265922330525</v>
      </c>
    </row>
    <row r="302" spans="1:2" x14ac:dyDescent="0.25">
      <c r="A302" s="5" t="s">
        <v>352</v>
      </c>
      <c r="B302" s="21">
        <v>-1097.3114138762692</v>
      </c>
    </row>
    <row r="303" spans="1:2" x14ac:dyDescent="0.25">
      <c r="A303" s="5" t="s">
        <v>290</v>
      </c>
      <c r="B303" s="21">
        <v>-879.97367362799093</v>
      </c>
    </row>
    <row r="304" spans="1:2" x14ac:dyDescent="0.25">
      <c r="A304" s="5" t="s">
        <v>81</v>
      </c>
      <c r="B304" s="21">
        <v>-18078.55962960346</v>
      </c>
    </row>
    <row r="305" spans="1:2" x14ac:dyDescent="0.25">
      <c r="A305" s="5" t="s">
        <v>99</v>
      </c>
      <c r="B305" s="21">
        <v>-16029.244582187986</v>
      </c>
    </row>
    <row r="306" spans="1:2" x14ac:dyDescent="0.25">
      <c r="A306" s="5" t="s">
        <v>353</v>
      </c>
      <c r="B306" s="21">
        <v>-2567.554389691391</v>
      </c>
    </row>
    <row r="307" spans="1:2" x14ac:dyDescent="0.25">
      <c r="A307" s="5" t="s">
        <v>213</v>
      </c>
      <c r="B307" s="21">
        <v>-875.90461880150508</v>
      </c>
    </row>
    <row r="308" spans="1:2" x14ac:dyDescent="0.25">
      <c r="A308" s="5" t="s">
        <v>363</v>
      </c>
      <c r="B308" s="21">
        <v>-599.71065787325699</v>
      </c>
    </row>
    <row r="309" spans="1:2" x14ac:dyDescent="0.25">
      <c r="A309" s="5" t="s">
        <v>65</v>
      </c>
      <c r="B309" s="21">
        <v>-87246.25654008273</v>
      </c>
    </row>
    <row r="310" spans="1:2" x14ac:dyDescent="0.25">
      <c r="A310" s="5" t="s">
        <v>274</v>
      </c>
      <c r="B310" s="21">
        <v>-1416.1363569454677</v>
      </c>
    </row>
    <row r="311" spans="1:2" x14ac:dyDescent="0.25">
      <c r="A311" s="5" t="s">
        <v>362</v>
      </c>
      <c r="B311" s="21">
        <v>-7251.628876342179</v>
      </c>
    </row>
    <row r="312" spans="1:2" x14ac:dyDescent="0.25">
      <c r="A312" s="5" t="s">
        <v>291</v>
      </c>
      <c r="B312" s="21">
        <v>-1016.5809757390193</v>
      </c>
    </row>
    <row r="313" spans="1:2" x14ac:dyDescent="0.25">
      <c r="A313" s="5" t="s">
        <v>354</v>
      </c>
      <c r="B313" s="21">
        <v>-1075.9608657977612</v>
      </c>
    </row>
    <row r="314" spans="1:2" x14ac:dyDescent="0.25">
      <c r="A314" s="5" t="s">
        <v>160</v>
      </c>
      <c r="B314" s="21">
        <v>-2746.926299471133</v>
      </c>
    </row>
    <row r="315" spans="1:2" x14ac:dyDescent="0.25">
      <c r="A315" s="5" t="s">
        <v>84</v>
      </c>
      <c r="B315" s="21">
        <v>-16029.244582187986</v>
      </c>
    </row>
    <row r="316" spans="1:2" x14ac:dyDescent="0.25">
      <c r="A316" s="5" t="s">
        <v>355</v>
      </c>
      <c r="B316" s="21">
        <v>-1371.8664823249544</v>
      </c>
    </row>
    <row r="317" spans="1:2" x14ac:dyDescent="0.25">
      <c r="A317" s="5" t="s">
        <v>83</v>
      </c>
      <c r="B317" s="21">
        <v>-16029.244582187986</v>
      </c>
    </row>
    <row r="318" spans="1:2" x14ac:dyDescent="0.25">
      <c r="A318" s="5" t="s">
        <v>140</v>
      </c>
      <c r="B318" s="21">
        <v>-190143.87651374468</v>
      </c>
    </row>
    <row r="319" spans="1:2" x14ac:dyDescent="0.25">
      <c r="A319" s="5" t="s">
        <v>292</v>
      </c>
      <c r="B319" s="21">
        <v>-659.84419525015687</v>
      </c>
    </row>
    <row r="320" spans="1:2" x14ac:dyDescent="0.25">
      <c r="A320" s="5" t="s">
        <v>13</v>
      </c>
      <c r="B320" s="21">
        <v>-25873.46698214913</v>
      </c>
    </row>
    <row r="321" spans="1:2" x14ac:dyDescent="0.25">
      <c r="A321" s="5" t="s">
        <v>88</v>
      </c>
      <c r="B321" s="21">
        <v>-25469.144309597003</v>
      </c>
    </row>
    <row r="322" spans="1:2" x14ac:dyDescent="0.25">
      <c r="A322" s="5" t="s">
        <v>67</v>
      </c>
      <c r="B322" s="21">
        <v>-16029.244582187986</v>
      </c>
    </row>
    <row r="323" spans="1:2" x14ac:dyDescent="0.25">
      <c r="A323" s="5" t="s">
        <v>266</v>
      </c>
      <c r="B323" s="21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30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Junho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593</v>
      </c>
    </row>
    <row r="6" spans="1:7" ht="14.5" x14ac:dyDescent="0.35">
      <c r="A6" s="37" t="s">
        <v>604</v>
      </c>
    </row>
    <row r="8" spans="1:7" ht="13" x14ac:dyDescent="0.3">
      <c r="A8" s="4" t="s">
        <v>1</v>
      </c>
      <c r="B8" s="28" t="s">
        <v>628</v>
      </c>
    </row>
    <row r="9" spans="1:7" x14ac:dyDescent="0.25">
      <c r="A9" s="9" t="s">
        <v>199</v>
      </c>
      <c r="B9" s="18">
        <v>818120.15281721624</v>
      </c>
      <c r="E9" s="16"/>
    </row>
    <row r="10" spans="1:7" x14ac:dyDescent="0.25">
      <c r="A10" s="11" t="s">
        <v>380</v>
      </c>
      <c r="B10" s="21">
        <v>0</v>
      </c>
    </row>
    <row r="11" spans="1:7" x14ac:dyDescent="0.25">
      <c r="A11" s="7" t="s">
        <v>9</v>
      </c>
      <c r="B11" s="21">
        <v>-1795.3458118016331</v>
      </c>
      <c r="E11" s="16"/>
    </row>
    <row r="12" spans="1:7" x14ac:dyDescent="0.25">
      <c r="A12" s="7" t="s">
        <v>374</v>
      </c>
      <c r="B12" s="21">
        <v>0</v>
      </c>
      <c r="E12" s="15"/>
    </row>
    <row r="13" spans="1:7" x14ac:dyDescent="0.25">
      <c r="A13" s="7" t="s">
        <v>361</v>
      </c>
      <c r="B13" s="21">
        <v>0</v>
      </c>
    </row>
    <row r="14" spans="1:7" x14ac:dyDescent="0.25">
      <c r="A14" s="7" t="s">
        <v>4</v>
      </c>
      <c r="B14" s="21">
        <v>0</v>
      </c>
    </row>
    <row r="15" spans="1:7" x14ac:dyDescent="0.25">
      <c r="A15" s="7" t="s">
        <v>375</v>
      </c>
      <c r="B15" s="21">
        <v>0</v>
      </c>
    </row>
    <row r="16" spans="1:7" x14ac:dyDescent="0.25">
      <c r="A16" s="7" t="s">
        <v>56</v>
      </c>
      <c r="B16" s="21">
        <v>-475.5932975379107</v>
      </c>
    </row>
    <row r="17" spans="1:2" x14ac:dyDescent="0.25">
      <c r="A17" s="7" t="s">
        <v>164</v>
      </c>
      <c r="B17" s="21">
        <v>0</v>
      </c>
    </row>
    <row r="18" spans="1:2" x14ac:dyDescent="0.25">
      <c r="A18" s="7" t="s">
        <v>165</v>
      </c>
      <c r="B18" s="21">
        <v>0</v>
      </c>
    </row>
    <row r="19" spans="1:2" x14ac:dyDescent="0.25">
      <c r="A19" s="7" t="s">
        <v>166</v>
      </c>
      <c r="B19" s="21">
        <v>0</v>
      </c>
    </row>
    <row r="20" spans="1:2" x14ac:dyDescent="0.25">
      <c r="A20" s="7" t="s">
        <v>143</v>
      </c>
      <c r="B20" s="21">
        <v>-9992.127825717982</v>
      </c>
    </row>
    <row r="21" spans="1:2" x14ac:dyDescent="0.25">
      <c r="A21" s="7" t="s">
        <v>163</v>
      </c>
      <c r="B21" s="21">
        <v>-12104.966683852554</v>
      </c>
    </row>
    <row r="22" spans="1:2" x14ac:dyDescent="0.25">
      <c r="A22" s="11" t="s">
        <v>386</v>
      </c>
      <c r="B22" s="21">
        <v>0</v>
      </c>
    </row>
    <row r="23" spans="1:2" x14ac:dyDescent="0.25">
      <c r="A23" s="7" t="s">
        <v>103</v>
      </c>
      <c r="B23" s="21">
        <v>-18464.597376168171</v>
      </c>
    </row>
    <row r="24" spans="1:2" x14ac:dyDescent="0.25">
      <c r="A24" s="7" t="s">
        <v>138</v>
      </c>
      <c r="B24" s="21">
        <v>-27056.579939128696</v>
      </c>
    </row>
    <row r="25" spans="1:2" x14ac:dyDescent="0.25">
      <c r="A25" s="7" t="s">
        <v>167</v>
      </c>
      <c r="B25" s="21">
        <v>0</v>
      </c>
    </row>
    <row r="26" spans="1:2" x14ac:dyDescent="0.25">
      <c r="A26" s="7" t="s">
        <v>89</v>
      </c>
      <c r="B26" s="21">
        <v>0</v>
      </c>
    </row>
    <row r="27" spans="1:2" x14ac:dyDescent="0.25">
      <c r="A27" s="7" t="s">
        <v>96</v>
      </c>
      <c r="B27" s="21">
        <v>-27056.579939128696</v>
      </c>
    </row>
    <row r="28" spans="1:2" x14ac:dyDescent="0.25">
      <c r="A28" s="7" t="s">
        <v>144</v>
      </c>
      <c r="B28" s="21">
        <v>-16357.009679474906</v>
      </c>
    </row>
    <row r="29" spans="1:2" x14ac:dyDescent="0.25">
      <c r="A29" s="7" t="s">
        <v>78</v>
      </c>
      <c r="B29" s="21">
        <v>-475.5932975379107</v>
      </c>
    </row>
    <row r="30" spans="1:2" x14ac:dyDescent="0.25">
      <c r="A30" s="7" t="s">
        <v>168</v>
      </c>
      <c r="B30" s="21">
        <v>0</v>
      </c>
    </row>
    <row r="31" spans="1:2" x14ac:dyDescent="0.25">
      <c r="A31" s="7" t="s">
        <v>169</v>
      </c>
      <c r="B31" s="21">
        <v>0</v>
      </c>
    </row>
    <row r="32" spans="1:2" x14ac:dyDescent="0.25">
      <c r="A32" s="7" t="s">
        <v>14</v>
      </c>
      <c r="B32" s="21">
        <v>-475.5932975379107</v>
      </c>
    </row>
    <row r="33" spans="1:2" x14ac:dyDescent="0.25">
      <c r="A33" s="7" t="s">
        <v>72</v>
      </c>
      <c r="B33" s="21">
        <v>0</v>
      </c>
    </row>
    <row r="34" spans="1:2" x14ac:dyDescent="0.25">
      <c r="A34" s="7" t="s">
        <v>74</v>
      </c>
      <c r="B34" s="21">
        <v>-6543.8538888544708</v>
      </c>
    </row>
    <row r="35" spans="1:2" x14ac:dyDescent="0.25">
      <c r="A35" s="7" t="s">
        <v>170</v>
      </c>
      <c r="B35" s="21">
        <v>0</v>
      </c>
    </row>
    <row r="36" spans="1:2" x14ac:dyDescent="0.25">
      <c r="A36" s="7" t="s">
        <v>93</v>
      </c>
      <c r="B36" s="21">
        <v>-475.5932975379107</v>
      </c>
    </row>
    <row r="37" spans="1:2" x14ac:dyDescent="0.25">
      <c r="A37" s="7" t="s">
        <v>57</v>
      </c>
      <c r="B37" s="21">
        <v>0</v>
      </c>
    </row>
    <row r="38" spans="1:2" x14ac:dyDescent="0.25">
      <c r="A38" s="7" t="s">
        <v>171</v>
      </c>
      <c r="B38" s="21">
        <v>0</v>
      </c>
    </row>
    <row r="39" spans="1:2" x14ac:dyDescent="0.25">
      <c r="A39" s="7" t="s">
        <v>49</v>
      </c>
      <c r="B39" s="21">
        <v>-475.5932975379107</v>
      </c>
    </row>
    <row r="40" spans="1:2" x14ac:dyDescent="0.25">
      <c r="A40" s="7" t="s">
        <v>119</v>
      </c>
      <c r="B40" s="21">
        <v>-16740.214987332856</v>
      </c>
    </row>
    <row r="41" spans="1:2" x14ac:dyDescent="0.25">
      <c r="A41" s="7" t="s">
        <v>98</v>
      </c>
      <c r="B41" s="21">
        <v>0</v>
      </c>
    </row>
    <row r="42" spans="1:2" x14ac:dyDescent="0.25">
      <c r="A42" s="7" t="s">
        <v>172</v>
      </c>
      <c r="B42" s="21">
        <v>0</v>
      </c>
    </row>
    <row r="43" spans="1:2" x14ac:dyDescent="0.25">
      <c r="A43" s="7" t="s">
        <v>100</v>
      </c>
      <c r="B43" s="21">
        <v>-475.5932975379107</v>
      </c>
    </row>
    <row r="44" spans="1:2" x14ac:dyDescent="0.25">
      <c r="A44" s="7" t="s">
        <v>75</v>
      </c>
      <c r="B44" s="21">
        <v>0</v>
      </c>
    </row>
    <row r="45" spans="1:2" x14ac:dyDescent="0.25">
      <c r="A45" s="7" t="s">
        <v>109</v>
      </c>
      <c r="B45" s="21">
        <v>-475.5932975379107</v>
      </c>
    </row>
    <row r="46" spans="1:2" x14ac:dyDescent="0.25">
      <c r="A46" s="7" t="s">
        <v>207</v>
      </c>
      <c r="B46" s="21">
        <v>-16357.009679474906</v>
      </c>
    </row>
    <row r="47" spans="1:2" x14ac:dyDescent="0.25">
      <c r="A47" s="7" t="s">
        <v>145</v>
      </c>
      <c r="B47" s="21">
        <v>-2346.5633805364337</v>
      </c>
    </row>
    <row r="48" spans="1:2" x14ac:dyDescent="0.25">
      <c r="A48" s="7" t="s">
        <v>139</v>
      </c>
      <c r="B48" s="21">
        <v>-15549.482846215515</v>
      </c>
    </row>
    <row r="49" spans="1:2" x14ac:dyDescent="0.25">
      <c r="A49" s="7" t="s">
        <v>146</v>
      </c>
      <c r="B49" s="21">
        <v>-27056.579939128696</v>
      </c>
    </row>
    <row r="50" spans="1:2" x14ac:dyDescent="0.25">
      <c r="A50" s="7" t="s">
        <v>173</v>
      </c>
      <c r="B50" s="21">
        <v>0</v>
      </c>
    </row>
    <row r="51" spans="1:2" x14ac:dyDescent="0.25">
      <c r="A51" s="7" t="s">
        <v>174</v>
      </c>
      <c r="B51" s="21">
        <v>0</v>
      </c>
    </row>
    <row r="52" spans="1:2" x14ac:dyDescent="0.25">
      <c r="A52" s="7" t="s">
        <v>87</v>
      </c>
      <c r="B52" s="21">
        <v>-713.99718781535921</v>
      </c>
    </row>
    <row r="53" spans="1:2" x14ac:dyDescent="0.25">
      <c r="A53" s="7" t="s">
        <v>147</v>
      </c>
      <c r="B53" s="21">
        <v>-797.20759382512676</v>
      </c>
    </row>
    <row r="54" spans="1:2" x14ac:dyDescent="0.25">
      <c r="A54" s="7" t="s">
        <v>175</v>
      </c>
      <c r="B54" s="21">
        <v>0</v>
      </c>
    </row>
    <row r="55" spans="1:2" x14ac:dyDescent="0.25">
      <c r="A55" s="7" t="s">
        <v>64</v>
      </c>
      <c r="B55" s="21">
        <v>-24652.381169848752</v>
      </c>
    </row>
    <row r="56" spans="1:2" x14ac:dyDescent="0.25">
      <c r="A56" s="7" t="s">
        <v>94</v>
      </c>
      <c r="B56" s="21">
        <v>-26301.048292289317</v>
      </c>
    </row>
    <row r="57" spans="1:2" x14ac:dyDescent="0.25">
      <c r="A57" s="7" t="s">
        <v>176</v>
      </c>
      <c r="B57" s="21">
        <v>0</v>
      </c>
    </row>
    <row r="58" spans="1:2" x14ac:dyDescent="0.25">
      <c r="A58" s="7" t="s">
        <v>127</v>
      </c>
      <c r="B58" s="21">
        <v>-475.5932975379107</v>
      </c>
    </row>
    <row r="59" spans="1:2" x14ac:dyDescent="0.25">
      <c r="A59" s="7" t="s">
        <v>177</v>
      </c>
      <c r="B59" s="21">
        <v>0</v>
      </c>
    </row>
    <row r="60" spans="1:2" x14ac:dyDescent="0.25">
      <c r="A60" s="7" t="s">
        <v>148</v>
      </c>
      <c r="B60" s="21">
        <v>-4310.1239465141571</v>
      </c>
    </row>
    <row r="61" spans="1:2" x14ac:dyDescent="0.25">
      <c r="A61" s="7" t="s">
        <v>149</v>
      </c>
      <c r="B61" s="21">
        <v>-841.3226884077302</v>
      </c>
    </row>
    <row r="62" spans="1:2" x14ac:dyDescent="0.25">
      <c r="A62" s="7" t="s">
        <v>60</v>
      </c>
      <c r="B62" s="21">
        <v>-475.5932975379107</v>
      </c>
    </row>
    <row r="63" spans="1:2" x14ac:dyDescent="0.25">
      <c r="A63" s="7" t="s">
        <v>178</v>
      </c>
      <c r="B63" s="21">
        <v>0</v>
      </c>
    </row>
    <row r="64" spans="1:2" x14ac:dyDescent="0.25">
      <c r="A64" s="7" t="s">
        <v>90</v>
      </c>
      <c r="B64" s="21">
        <v>-17236.59435651734</v>
      </c>
    </row>
    <row r="65" spans="1:2" x14ac:dyDescent="0.25">
      <c r="A65" s="11" t="s">
        <v>150</v>
      </c>
      <c r="B65" s="21">
        <v>-1248.9217106666226</v>
      </c>
    </row>
    <row r="66" spans="1:2" x14ac:dyDescent="0.25">
      <c r="A66" s="7" t="s">
        <v>70</v>
      </c>
      <c r="B66" s="21">
        <v>-10548.732096661131</v>
      </c>
    </row>
    <row r="67" spans="1:2" x14ac:dyDescent="0.25">
      <c r="A67" s="7" t="s">
        <v>151</v>
      </c>
      <c r="B67" s="21">
        <v>-16357.009679474906</v>
      </c>
    </row>
    <row r="68" spans="1:2" x14ac:dyDescent="0.25">
      <c r="A68" s="7" t="s">
        <v>179</v>
      </c>
      <c r="B68" s="21">
        <v>0</v>
      </c>
    </row>
    <row r="69" spans="1:2" x14ac:dyDescent="0.25">
      <c r="A69" s="7" t="s">
        <v>180</v>
      </c>
      <c r="B69" s="21">
        <v>-355.01984993511837</v>
      </c>
    </row>
    <row r="70" spans="1:2" x14ac:dyDescent="0.25">
      <c r="A70" s="7" t="s">
        <v>101</v>
      </c>
      <c r="B70" s="21">
        <v>-27849.910334649452</v>
      </c>
    </row>
    <row r="71" spans="1:2" x14ac:dyDescent="0.25">
      <c r="A71" s="7" t="s">
        <v>121</v>
      </c>
      <c r="B71" s="21">
        <v>-475.5932975379107</v>
      </c>
    </row>
    <row r="72" spans="1:2" x14ac:dyDescent="0.25">
      <c r="A72" s="7" t="s">
        <v>141</v>
      </c>
      <c r="B72" s="21">
        <v>-16357.009679474906</v>
      </c>
    </row>
    <row r="73" spans="1:2" x14ac:dyDescent="0.25">
      <c r="A73" s="7" t="s">
        <v>181</v>
      </c>
      <c r="B73" s="21">
        <v>0</v>
      </c>
    </row>
    <row r="74" spans="1:2" x14ac:dyDescent="0.25">
      <c r="A74" s="7" t="s">
        <v>152</v>
      </c>
      <c r="B74" s="21">
        <v>0</v>
      </c>
    </row>
    <row r="75" spans="1:2" x14ac:dyDescent="0.25">
      <c r="A75" s="7" t="s">
        <v>55</v>
      </c>
      <c r="B75" s="21">
        <v>-475.5932975379107</v>
      </c>
    </row>
    <row r="76" spans="1:2" x14ac:dyDescent="0.25">
      <c r="A76" s="7" t="s">
        <v>124</v>
      </c>
      <c r="B76" s="21">
        <v>-5044.1707069453378</v>
      </c>
    </row>
    <row r="77" spans="1:2" x14ac:dyDescent="0.25">
      <c r="A77" s="7" t="s">
        <v>153</v>
      </c>
      <c r="B77" s="21">
        <v>-547.68978969363832</v>
      </c>
    </row>
    <row r="78" spans="1:2" x14ac:dyDescent="0.25">
      <c r="A78" s="7" t="s">
        <v>122</v>
      </c>
      <c r="B78" s="21">
        <v>-475.5932975379107</v>
      </c>
    </row>
    <row r="79" spans="1:2" x14ac:dyDescent="0.25">
      <c r="A79" s="7" t="s">
        <v>15</v>
      </c>
      <c r="B79" s="21">
        <v>-475.5932975379107</v>
      </c>
    </row>
    <row r="80" spans="1:2" x14ac:dyDescent="0.25">
      <c r="A80" s="7" t="s">
        <v>182</v>
      </c>
      <c r="B80" s="21">
        <v>0</v>
      </c>
    </row>
    <row r="81" spans="1:2" x14ac:dyDescent="0.25">
      <c r="A81" s="7" t="s">
        <v>105</v>
      </c>
      <c r="B81" s="21">
        <v>0</v>
      </c>
    </row>
    <row r="82" spans="1:2" x14ac:dyDescent="0.25">
      <c r="A82" s="7" t="s">
        <v>51</v>
      </c>
      <c r="B82" s="21">
        <v>-475.5932975379107</v>
      </c>
    </row>
    <row r="83" spans="1:2" x14ac:dyDescent="0.25">
      <c r="A83" s="7" t="s">
        <v>384</v>
      </c>
      <c r="B83" s="21">
        <v>0</v>
      </c>
    </row>
    <row r="84" spans="1:2" x14ac:dyDescent="0.25">
      <c r="A84" s="7" t="s">
        <v>73</v>
      </c>
      <c r="B84" s="21">
        <v>-1171.9087934954821</v>
      </c>
    </row>
    <row r="85" spans="1:2" x14ac:dyDescent="0.25">
      <c r="A85" s="7" t="s">
        <v>372</v>
      </c>
      <c r="B85" s="21">
        <v>0</v>
      </c>
    </row>
    <row r="86" spans="1:2" x14ac:dyDescent="0.25">
      <c r="A86" s="7" t="s">
        <v>61</v>
      </c>
      <c r="B86" s="21">
        <v>-475.5932975379107</v>
      </c>
    </row>
    <row r="87" spans="1:2" x14ac:dyDescent="0.25">
      <c r="A87" s="7" t="s">
        <v>53</v>
      </c>
      <c r="B87" s="21">
        <v>0</v>
      </c>
    </row>
    <row r="88" spans="1:2" x14ac:dyDescent="0.25">
      <c r="A88" s="7" t="s">
        <v>154</v>
      </c>
      <c r="B88" s="21">
        <v>-9913.5755115349857</v>
      </c>
    </row>
    <row r="89" spans="1:2" x14ac:dyDescent="0.25">
      <c r="A89" s="7" t="s">
        <v>86</v>
      </c>
      <c r="B89" s="21">
        <v>-6543.8538888544708</v>
      </c>
    </row>
    <row r="90" spans="1:2" x14ac:dyDescent="0.25">
      <c r="A90" s="7" t="s">
        <v>155</v>
      </c>
      <c r="B90" s="21">
        <v>-807.33085689090774</v>
      </c>
    </row>
    <row r="91" spans="1:2" x14ac:dyDescent="0.25">
      <c r="A91" s="7" t="s">
        <v>80</v>
      </c>
      <c r="B91" s="21">
        <v>-841.3226884077302</v>
      </c>
    </row>
    <row r="92" spans="1:2" x14ac:dyDescent="0.25">
      <c r="A92" s="7" t="s">
        <v>12</v>
      </c>
      <c r="B92" s="21">
        <v>-475.5932975379107</v>
      </c>
    </row>
    <row r="93" spans="1:2" x14ac:dyDescent="0.25">
      <c r="A93" s="7" t="s">
        <v>125</v>
      </c>
      <c r="B93" s="21">
        <v>-27056.579939128696</v>
      </c>
    </row>
    <row r="94" spans="1:2" x14ac:dyDescent="0.25">
      <c r="A94" s="7" t="s">
        <v>81</v>
      </c>
      <c r="B94" s="21">
        <v>-475.5932975379107</v>
      </c>
    </row>
    <row r="95" spans="1:2" x14ac:dyDescent="0.25">
      <c r="A95" s="7" t="s">
        <v>137</v>
      </c>
      <c r="B95" s="21">
        <v>-27056.579939128696</v>
      </c>
    </row>
    <row r="96" spans="1:2" x14ac:dyDescent="0.25">
      <c r="A96" s="7" t="s">
        <v>68</v>
      </c>
      <c r="B96" s="21">
        <v>-9228.0209498495424</v>
      </c>
    </row>
    <row r="97" spans="1:2" x14ac:dyDescent="0.25">
      <c r="A97" s="7" t="s">
        <v>91</v>
      </c>
      <c r="B97" s="21">
        <v>-27467.008288621746</v>
      </c>
    </row>
    <row r="98" spans="1:2" x14ac:dyDescent="0.25">
      <c r="A98" s="7" t="s">
        <v>183</v>
      </c>
      <c r="B98" s="21">
        <v>0</v>
      </c>
    </row>
    <row r="99" spans="1:2" x14ac:dyDescent="0.25">
      <c r="A99" s="7" t="s">
        <v>130</v>
      </c>
      <c r="B99" s="21">
        <v>-27849.910334649452</v>
      </c>
    </row>
    <row r="100" spans="1:2" x14ac:dyDescent="0.25">
      <c r="A100" s="7" t="s">
        <v>7</v>
      </c>
      <c r="B100" s="21">
        <v>-475.5932975379107</v>
      </c>
    </row>
    <row r="101" spans="1:2" x14ac:dyDescent="0.25">
      <c r="A101" s="7" t="s">
        <v>82</v>
      </c>
      <c r="B101" s="21">
        <v>-26761.967728550666</v>
      </c>
    </row>
    <row r="102" spans="1:2" x14ac:dyDescent="0.25">
      <c r="A102" s="7" t="s">
        <v>156</v>
      </c>
      <c r="B102" s="21">
        <v>-7366.87734030301</v>
      </c>
    </row>
    <row r="103" spans="1:2" x14ac:dyDescent="0.25">
      <c r="A103" s="7" t="s">
        <v>157</v>
      </c>
      <c r="B103" s="21">
        <v>-9406.2343516146666</v>
      </c>
    </row>
    <row r="104" spans="1:2" x14ac:dyDescent="0.25">
      <c r="A104" s="7" t="s">
        <v>184</v>
      </c>
      <c r="B104" s="21">
        <v>0</v>
      </c>
    </row>
    <row r="105" spans="1:2" x14ac:dyDescent="0.25">
      <c r="A105" s="7" t="s">
        <v>99</v>
      </c>
      <c r="B105" s="21">
        <v>-475.5932975379107</v>
      </c>
    </row>
    <row r="106" spans="1:2" x14ac:dyDescent="0.25">
      <c r="A106" s="7" t="s">
        <v>185</v>
      </c>
      <c r="B106" s="21">
        <v>0</v>
      </c>
    </row>
    <row r="107" spans="1:2" x14ac:dyDescent="0.25">
      <c r="A107" s="7" t="s">
        <v>388</v>
      </c>
      <c r="B107" s="21">
        <v>-1453.2950408781437</v>
      </c>
    </row>
    <row r="108" spans="1:2" x14ac:dyDescent="0.25">
      <c r="A108" s="7" t="s">
        <v>10</v>
      </c>
      <c r="B108" s="21">
        <v>-475.5932975379107</v>
      </c>
    </row>
    <row r="109" spans="1:2" x14ac:dyDescent="0.25">
      <c r="A109" s="7" t="s">
        <v>76</v>
      </c>
      <c r="B109" s="21">
        <v>-475.5932975379107</v>
      </c>
    </row>
    <row r="110" spans="1:2" x14ac:dyDescent="0.25">
      <c r="A110" s="7" t="s">
        <v>17</v>
      </c>
      <c r="B110" s="21">
        <v>-1042.0148366893352</v>
      </c>
    </row>
    <row r="111" spans="1:2" x14ac:dyDescent="0.25">
      <c r="A111" s="11" t="s">
        <v>132</v>
      </c>
      <c r="B111" s="21">
        <v>0</v>
      </c>
    </row>
    <row r="112" spans="1:2" x14ac:dyDescent="0.25">
      <c r="A112" s="7" t="s">
        <v>186</v>
      </c>
      <c r="B112" s="21">
        <v>-6709.8848158946903</v>
      </c>
    </row>
    <row r="113" spans="1:2" x14ac:dyDescent="0.25">
      <c r="A113" s="7" t="s">
        <v>50</v>
      </c>
      <c r="B113" s="21">
        <v>-475.5932975379107</v>
      </c>
    </row>
    <row r="114" spans="1:2" x14ac:dyDescent="0.25">
      <c r="A114" s="7" t="s">
        <v>187</v>
      </c>
      <c r="B114" s="21">
        <v>0</v>
      </c>
    </row>
    <row r="115" spans="1:2" x14ac:dyDescent="0.25">
      <c r="A115" s="7" t="s">
        <v>11</v>
      </c>
      <c r="B115" s="21">
        <v>-1023.283087231549</v>
      </c>
    </row>
    <row r="116" spans="1:2" x14ac:dyDescent="0.25">
      <c r="A116" s="7" t="s">
        <v>158</v>
      </c>
      <c r="B116" s="21">
        <v>-24294.011706237299</v>
      </c>
    </row>
    <row r="117" spans="1:2" x14ac:dyDescent="0.25">
      <c r="A117" s="7" t="s">
        <v>3</v>
      </c>
      <c r="B117" s="21">
        <v>-3585.9663507538885</v>
      </c>
    </row>
    <row r="118" spans="1:2" x14ac:dyDescent="0.25">
      <c r="A118" s="5" t="s">
        <v>71</v>
      </c>
      <c r="B118" s="21">
        <v>0</v>
      </c>
    </row>
    <row r="119" spans="1:2" x14ac:dyDescent="0.25">
      <c r="A119" s="5" t="s">
        <v>65</v>
      </c>
      <c r="B119" s="21">
        <v>-16357.009679474906</v>
      </c>
    </row>
    <row r="120" spans="1:2" x14ac:dyDescent="0.25">
      <c r="A120" s="5" t="s">
        <v>69</v>
      </c>
      <c r="B120" s="21">
        <v>-6543.8538888544708</v>
      </c>
    </row>
    <row r="121" spans="1:2" x14ac:dyDescent="0.25">
      <c r="A121" s="5" t="s">
        <v>19</v>
      </c>
      <c r="B121" s="21">
        <v>0</v>
      </c>
    </row>
    <row r="122" spans="1:2" x14ac:dyDescent="0.25">
      <c r="A122" s="5" t="s">
        <v>5</v>
      </c>
      <c r="B122" s="21">
        <v>-120.57344760279231</v>
      </c>
    </row>
    <row r="123" spans="1:2" x14ac:dyDescent="0.25">
      <c r="A123" s="5" t="s">
        <v>188</v>
      </c>
      <c r="B123" s="21">
        <v>0</v>
      </c>
    </row>
    <row r="124" spans="1:2" x14ac:dyDescent="0.25">
      <c r="A124" s="5" t="s">
        <v>85</v>
      </c>
      <c r="B124" s="21">
        <v>-475.5932975379107</v>
      </c>
    </row>
    <row r="125" spans="1:2" x14ac:dyDescent="0.25">
      <c r="A125" s="5" t="s">
        <v>189</v>
      </c>
      <c r="B125" s="21">
        <v>0</v>
      </c>
    </row>
    <row r="126" spans="1:2" x14ac:dyDescent="0.25">
      <c r="A126" s="5" t="s">
        <v>59</v>
      </c>
      <c r="B126" s="21">
        <v>-475.5932975379107</v>
      </c>
    </row>
    <row r="127" spans="1:2" x14ac:dyDescent="0.25">
      <c r="A127" s="5" t="s">
        <v>131</v>
      </c>
      <c r="B127" s="21">
        <v>-27056.579939128696</v>
      </c>
    </row>
    <row r="128" spans="1:2" x14ac:dyDescent="0.25">
      <c r="A128" s="5" t="s">
        <v>209</v>
      </c>
      <c r="B128" s="21">
        <v>0</v>
      </c>
    </row>
    <row r="129" spans="1:2" x14ac:dyDescent="0.25">
      <c r="A129" s="5" t="s">
        <v>6</v>
      </c>
      <c r="B129" s="21">
        <v>-475.5932975379107</v>
      </c>
    </row>
    <row r="130" spans="1:2" x14ac:dyDescent="0.25">
      <c r="A130" s="5" t="s">
        <v>8</v>
      </c>
      <c r="B130" s="21">
        <v>0</v>
      </c>
    </row>
    <row r="131" spans="1:2" x14ac:dyDescent="0.25">
      <c r="A131" s="5" t="s">
        <v>190</v>
      </c>
      <c r="B131" s="21">
        <v>-4139.7569387088452</v>
      </c>
    </row>
    <row r="132" spans="1:2" x14ac:dyDescent="0.25">
      <c r="A132" s="5" t="s">
        <v>106</v>
      </c>
      <c r="B132" s="21">
        <v>0</v>
      </c>
    </row>
    <row r="133" spans="1:2" x14ac:dyDescent="0.25">
      <c r="A133" s="5" t="s">
        <v>271</v>
      </c>
      <c r="B133" s="21">
        <v>-671.36902080410266</v>
      </c>
    </row>
    <row r="134" spans="1:2" x14ac:dyDescent="0.25">
      <c r="A134" s="5" t="s">
        <v>191</v>
      </c>
      <c r="B134" s="21">
        <v>0</v>
      </c>
    </row>
    <row r="135" spans="1:2" x14ac:dyDescent="0.25">
      <c r="A135" s="5" t="s">
        <v>16</v>
      </c>
      <c r="B135" s="21">
        <v>-3071.4671950997804</v>
      </c>
    </row>
    <row r="136" spans="1:2" x14ac:dyDescent="0.25">
      <c r="A136" s="5" t="s">
        <v>159</v>
      </c>
      <c r="B136" s="21">
        <v>-6472.3914040317568</v>
      </c>
    </row>
    <row r="137" spans="1:2" x14ac:dyDescent="0.25">
      <c r="A137" s="5" t="s">
        <v>192</v>
      </c>
      <c r="B137" s="21">
        <v>0</v>
      </c>
    </row>
    <row r="138" spans="1:2" x14ac:dyDescent="0.25">
      <c r="A138" s="5" t="s">
        <v>160</v>
      </c>
      <c r="B138" s="21">
        <v>-554.51727275262579</v>
      </c>
    </row>
    <row r="139" spans="1:2" x14ac:dyDescent="0.25">
      <c r="A139" s="5" t="s">
        <v>84</v>
      </c>
      <c r="B139" s="21">
        <v>-475.5932975379107</v>
      </c>
    </row>
    <row r="140" spans="1:2" x14ac:dyDescent="0.25">
      <c r="A140" s="5" t="s">
        <v>77</v>
      </c>
      <c r="B140" s="21">
        <v>-475.5932975379107</v>
      </c>
    </row>
    <row r="141" spans="1:2" x14ac:dyDescent="0.25">
      <c r="A141" s="5" t="s">
        <v>126</v>
      </c>
      <c r="B141" s="21">
        <v>-27849.910334649452</v>
      </c>
    </row>
    <row r="142" spans="1:2" x14ac:dyDescent="0.25">
      <c r="A142" s="5" t="s">
        <v>129</v>
      </c>
      <c r="B142" s="21">
        <v>-27849.910334649452</v>
      </c>
    </row>
    <row r="143" spans="1:2" x14ac:dyDescent="0.25">
      <c r="A143" s="5" t="s">
        <v>378</v>
      </c>
      <c r="B143" s="21">
        <v>0</v>
      </c>
    </row>
    <row r="144" spans="1:2" x14ac:dyDescent="0.25">
      <c r="A144" s="5" t="s">
        <v>83</v>
      </c>
      <c r="B144" s="21">
        <v>-475.5932975379107</v>
      </c>
    </row>
    <row r="145" spans="1:2" x14ac:dyDescent="0.25">
      <c r="A145" s="5" t="s">
        <v>52</v>
      </c>
      <c r="B145" s="21">
        <v>-1358.9426151232385</v>
      </c>
    </row>
    <row r="146" spans="1:2" x14ac:dyDescent="0.25">
      <c r="A146" s="5" t="s">
        <v>58</v>
      </c>
      <c r="B146" s="21">
        <v>-25013.673440366696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-27849.910334649452</v>
      </c>
    </row>
    <row r="151" spans="1:2" x14ac:dyDescent="0.25">
      <c r="A151" s="5" t="s">
        <v>161</v>
      </c>
      <c r="B151" s="21">
        <v>-3110.3730532159784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-3407.4134958581167</v>
      </c>
    </row>
    <row r="154" spans="1:2" x14ac:dyDescent="0.25">
      <c r="A154" s="5" t="s">
        <v>18</v>
      </c>
      <c r="B154" s="21">
        <v>-475.5932975379107</v>
      </c>
    </row>
    <row r="155" spans="1:2" x14ac:dyDescent="0.25">
      <c r="A155" s="5" t="s">
        <v>13</v>
      </c>
      <c r="B155" s="21">
        <v>-475.5932975379107</v>
      </c>
    </row>
    <row r="156" spans="1:2" x14ac:dyDescent="0.25">
      <c r="A156" s="5" t="s">
        <v>79</v>
      </c>
      <c r="B156" s="21">
        <v>-475.5932975379107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-475.5932975379107</v>
      </c>
    </row>
    <row r="159" spans="1:2" x14ac:dyDescent="0.25">
      <c r="A159" s="5" t="s">
        <v>67</v>
      </c>
      <c r="B159" s="21">
        <v>-475.5932975379107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-27849.910334649452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-475.5932975379107</v>
      </c>
    </row>
    <row r="164" spans="1:2" x14ac:dyDescent="0.25">
      <c r="A164" s="5" t="s">
        <v>92</v>
      </c>
      <c r="B164" s="21">
        <v>-475.5932975379107</v>
      </c>
    </row>
    <row r="165" spans="1:2" x14ac:dyDescent="0.25">
      <c r="A165" s="5" t="s">
        <v>95</v>
      </c>
      <c r="B165" s="21">
        <v>-6543.8538888544708</v>
      </c>
    </row>
    <row r="166" spans="1:2" x14ac:dyDescent="0.25">
      <c r="A166" s="5" t="s">
        <v>198</v>
      </c>
      <c r="B166" s="21">
        <v>-15491.293276666234</v>
      </c>
    </row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5E0F8-D1DC-402B-B684-C47D6131C3EB}">
  <dimension ref="A2:G10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2.7265625" style="1" bestFit="1" customWidth="1"/>
    <col min="5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Junho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613</v>
      </c>
    </row>
    <row r="6" spans="1:7" x14ac:dyDescent="0.25">
      <c r="A6" s="1" t="s">
        <v>608</v>
      </c>
    </row>
    <row r="8" spans="1:7" ht="13" x14ac:dyDescent="0.3">
      <c r="A8" s="27" t="s">
        <v>501</v>
      </c>
      <c r="B8" s="28" t="s">
        <v>760</v>
      </c>
    </row>
    <row r="9" spans="1:7" x14ac:dyDescent="0.25">
      <c r="A9" s="29" t="s">
        <v>609</v>
      </c>
      <c r="B9" s="32">
        <v>5835300.2800000003</v>
      </c>
      <c r="G9" s="13"/>
    </row>
    <row r="10" spans="1:7" x14ac:dyDescent="0.25">
      <c r="A10" s="29" t="s">
        <v>505</v>
      </c>
      <c r="B10" s="30">
        <v>-5835300.2800000003</v>
      </c>
      <c r="D10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1.1796875" style="1" bestFit="1" customWidth="1"/>
    <col min="5" max="5" width="12.7265625" style="1" bestFit="1" customWidth="1"/>
    <col min="6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Junho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594</v>
      </c>
    </row>
    <row r="6" spans="1:7" x14ac:dyDescent="0.25">
      <c r="A6" s="1" t="s">
        <v>507</v>
      </c>
    </row>
    <row r="8" spans="1:7" ht="13" x14ac:dyDescent="0.3">
      <c r="A8" s="27" t="s">
        <v>501</v>
      </c>
      <c r="B8" s="28" t="s">
        <v>761</v>
      </c>
    </row>
    <row r="9" spans="1:7" x14ac:dyDescent="0.25">
      <c r="A9" s="29" t="s">
        <v>163</v>
      </c>
      <c r="B9" s="30">
        <v>2722528.09</v>
      </c>
      <c r="D9" s="13"/>
      <c r="E9" s="13"/>
      <c r="G9" s="15"/>
    </row>
    <row r="10" spans="1:7" x14ac:dyDescent="0.25">
      <c r="A10" s="29" t="s">
        <v>588</v>
      </c>
      <c r="B10" s="32">
        <v>680632.02</v>
      </c>
      <c r="D10" s="13"/>
      <c r="G10" s="13"/>
    </row>
    <row r="11" spans="1:7" x14ac:dyDescent="0.25">
      <c r="A11" s="29" t="s">
        <v>505</v>
      </c>
      <c r="B11" s="30">
        <v>-3403160.11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58F9-9FF6-49BF-BD5E-236842258C02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11.453125" style="1" bestFit="1" customWidth="1"/>
    <col min="5" max="6" width="9.1796875" style="1"/>
    <col min="7" max="7" width="11.453125" style="1" bestFit="1" customWidth="1"/>
    <col min="8" max="16384" width="9.1796875" style="1"/>
  </cols>
  <sheetData>
    <row r="2" spans="1:8" ht="13" x14ac:dyDescent="0.3">
      <c r="B2" s="2" t="str">
        <f>Índice!A8</f>
        <v>MÊS DE COMPETÊNCIA: Junho de 2025</v>
      </c>
      <c r="C2" s="3"/>
      <c r="D2" s="3"/>
      <c r="H2" s="3"/>
    </row>
    <row r="3" spans="1:8" ht="13" x14ac:dyDescent="0.3">
      <c r="B3" s="2"/>
      <c r="C3" s="3"/>
      <c r="D3" s="3"/>
      <c r="H3" s="3"/>
    </row>
    <row r="5" spans="1:8" ht="13" x14ac:dyDescent="0.3">
      <c r="A5" s="2" t="s">
        <v>612</v>
      </c>
    </row>
    <row r="6" spans="1:8" x14ac:dyDescent="0.25">
      <c r="A6" s="1" t="s">
        <v>600</v>
      </c>
    </row>
    <row r="8" spans="1:8" ht="13" x14ac:dyDescent="0.3">
      <c r="A8" s="4" t="s">
        <v>1</v>
      </c>
      <c r="B8" s="6" t="s">
        <v>762</v>
      </c>
    </row>
    <row r="9" spans="1:8" x14ac:dyDescent="0.25">
      <c r="A9" s="38" t="s">
        <v>63</v>
      </c>
      <c r="B9" s="36">
        <v>3649874.5</v>
      </c>
      <c r="D9" s="16"/>
      <c r="G9" s="16"/>
    </row>
    <row r="10" spans="1:8" x14ac:dyDescent="0.25">
      <c r="A10" s="29" t="s">
        <v>505</v>
      </c>
      <c r="B10" s="30">
        <v>-3649874.5</v>
      </c>
      <c r="D10" s="13"/>
    </row>
    <row r="11" spans="1:8" x14ac:dyDescent="0.25">
      <c r="D11" s="13"/>
    </row>
    <row r="12" spans="1:8" x14ac:dyDescent="0.25">
      <c r="D12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3962B-3373-485A-985F-188783950A12}">
  <dimension ref="A2:G14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2.7265625" style="1" bestFit="1" customWidth="1"/>
    <col min="6" max="6" width="13.1796875" style="1" customWidth="1"/>
    <col min="7" max="7" width="12.7265625" style="1" bestFit="1" customWidth="1"/>
    <col min="8" max="16384" width="9.1796875" style="1"/>
  </cols>
  <sheetData>
    <row r="2" spans="1:7" ht="13" x14ac:dyDescent="0.3">
      <c r="B2" s="2" t="str">
        <f>Índice!A8</f>
        <v>MÊS DE COMPETÊNCIA: Junho de 2025</v>
      </c>
      <c r="D2" s="3"/>
    </row>
    <row r="3" spans="1:7" ht="13" x14ac:dyDescent="0.3">
      <c r="B3" s="2"/>
      <c r="D3" s="3"/>
    </row>
    <row r="5" spans="1:7" ht="13" x14ac:dyDescent="0.3">
      <c r="A5" s="2" t="s">
        <v>599</v>
      </c>
    </row>
    <row r="6" spans="1:7" x14ac:dyDescent="0.25">
      <c r="A6" s="1" t="s">
        <v>598</v>
      </c>
    </row>
    <row r="8" spans="1:7" ht="13" x14ac:dyDescent="0.3">
      <c r="A8" s="4" t="s">
        <v>1</v>
      </c>
      <c r="B8" s="6" t="s">
        <v>763</v>
      </c>
    </row>
    <row r="9" spans="1:7" x14ac:dyDescent="0.25">
      <c r="A9" s="38" t="s">
        <v>71</v>
      </c>
      <c r="B9" s="36">
        <v>4011596.2</v>
      </c>
      <c r="C9" s="16"/>
      <c r="D9" s="13"/>
      <c r="E9" s="15"/>
      <c r="G9" s="15"/>
    </row>
    <row r="10" spans="1:7" x14ac:dyDescent="0.25">
      <c r="A10" s="29" t="s">
        <v>505</v>
      </c>
      <c r="B10" s="30">
        <v>-4011596.2</v>
      </c>
      <c r="C10" s="16"/>
      <c r="D10" s="13"/>
      <c r="E10" s="15"/>
    </row>
    <row r="12" spans="1:7" x14ac:dyDescent="0.25">
      <c r="B12" s="13"/>
    </row>
    <row r="13" spans="1:7" x14ac:dyDescent="0.25">
      <c r="B13" s="13"/>
    </row>
    <row r="14" spans="1:7" x14ac:dyDescent="0.25">
      <c r="B14" s="13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502DA-8321-4E70-B50B-3D419F1E5EB1}">
  <dimension ref="A2:D34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683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2676.2565</v>
      </c>
      <c r="C9" s="7">
        <v>2007.1923749999999</v>
      </c>
      <c r="D9" s="7">
        <f>SUM(B9:C9)</f>
        <v>4683.448875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4.745135653105125</v>
      </c>
      <c r="C12" s="7">
        <v>0</v>
      </c>
      <c r="D12" s="7">
        <f t="shared" ref="D12:D18" si="0">SUM(B12:C12)</f>
        <v>4.745135653105125</v>
      </c>
    </row>
    <row r="13" spans="1:4" x14ac:dyDescent="0.25">
      <c r="A13" s="5" t="s">
        <v>164</v>
      </c>
      <c r="B13" s="7">
        <v>4.745135653105125</v>
      </c>
      <c r="C13" s="7">
        <v>0</v>
      </c>
      <c r="D13" s="7">
        <f t="shared" si="0"/>
        <v>4.745135653105125</v>
      </c>
    </row>
    <row r="14" spans="1:4" x14ac:dyDescent="0.25">
      <c r="A14" s="5" t="s">
        <v>165</v>
      </c>
      <c r="B14" s="7">
        <v>4.745135653105125</v>
      </c>
      <c r="C14" s="7">
        <v>0</v>
      </c>
      <c r="D14" s="7">
        <f t="shared" si="0"/>
        <v>4.745135653105125</v>
      </c>
    </row>
    <row r="15" spans="1:4" x14ac:dyDescent="0.25">
      <c r="A15" s="5" t="s">
        <v>20</v>
      </c>
      <c r="B15" s="7">
        <v>0</v>
      </c>
      <c r="C15" s="7">
        <v>6.0577417520579324E-4</v>
      </c>
      <c r="D15" s="7">
        <f t="shared" si="0"/>
        <v>6.0577417520579324E-4</v>
      </c>
    </row>
    <row r="16" spans="1:4" x14ac:dyDescent="0.25">
      <c r="A16" s="5" t="s">
        <v>309</v>
      </c>
      <c r="B16" s="7">
        <v>4.745135653105125</v>
      </c>
      <c r="C16" s="7">
        <v>0</v>
      </c>
      <c r="D16" s="7">
        <f t="shared" si="0"/>
        <v>4.745135653105125</v>
      </c>
    </row>
    <row r="17" spans="1:4" x14ac:dyDescent="0.25">
      <c r="A17" s="5" t="s">
        <v>166</v>
      </c>
      <c r="B17" s="7">
        <v>4.745135653105125</v>
      </c>
      <c r="C17" s="7">
        <v>0</v>
      </c>
      <c r="D17" s="7">
        <f t="shared" si="0"/>
        <v>4.745135653105125</v>
      </c>
    </row>
    <row r="18" spans="1:4" x14ac:dyDescent="0.25">
      <c r="A18" s="5" t="s">
        <v>254</v>
      </c>
      <c r="B18" s="7">
        <v>4.745135653105125</v>
      </c>
      <c r="C18" s="7">
        <v>0</v>
      </c>
      <c r="D18" s="7">
        <f t="shared" si="0"/>
        <v>4.745135653105125</v>
      </c>
    </row>
    <row r="19" spans="1:4" x14ac:dyDescent="0.25">
      <c r="A19" s="5" t="s">
        <v>21</v>
      </c>
      <c r="B19" s="7">
        <v>0</v>
      </c>
      <c r="C19" s="7">
        <v>6.0577417520579324E-4</v>
      </c>
      <c r="D19" s="7">
        <f t="shared" ref="D19:D36" si="1">SUM(B19:C19)</f>
        <v>6.0577417520579324E-4</v>
      </c>
    </row>
    <row r="20" spans="1:4" x14ac:dyDescent="0.25">
      <c r="A20" s="5" t="s">
        <v>143</v>
      </c>
      <c r="B20" s="7">
        <v>4.745135653105125</v>
      </c>
      <c r="C20" s="7">
        <v>0</v>
      </c>
      <c r="D20" s="7">
        <f t="shared" si="1"/>
        <v>4.745135653105125</v>
      </c>
    </row>
    <row r="21" spans="1:4" x14ac:dyDescent="0.25">
      <c r="A21" s="5" t="s">
        <v>22</v>
      </c>
      <c r="B21" s="7">
        <v>0</v>
      </c>
      <c r="C21" s="7">
        <v>6.0577417520579324E-4</v>
      </c>
      <c r="D21" s="7">
        <f t="shared" si="1"/>
        <v>6.0577417520579324E-4</v>
      </c>
    </row>
    <row r="22" spans="1:4" x14ac:dyDescent="0.25">
      <c r="A22" s="5" t="s">
        <v>163</v>
      </c>
      <c r="B22" s="7">
        <v>4.745135653105125</v>
      </c>
      <c r="C22" s="7">
        <v>0</v>
      </c>
      <c r="D22" s="7">
        <f t="shared" si="1"/>
        <v>4.745135653105125</v>
      </c>
    </row>
    <row r="23" spans="1:4" x14ac:dyDescent="0.25">
      <c r="A23" s="5" t="s">
        <v>299</v>
      </c>
      <c r="B23" s="7">
        <v>4.745135653105125</v>
      </c>
      <c r="C23" s="7">
        <v>0</v>
      </c>
      <c r="D23" s="7">
        <f t="shared" si="1"/>
        <v>4.745135653105125</v>
      </c>
    </row>
    <row r="24" spans="1:4" x14ac:dyDescent="0.25">
      <c r="A24" s="5" t="s">
        <v>23</v>
      </c>
      <c r="B24" s="7">
        <v>0</v>
      </c>
      <c r="C24" s="7">
        <v>6.0577417520579324E-4</v>
      </c>
      <c r="D24" s="7">
        <f t="shared" si="1"/>
        <v>6.0577417520579324E-4</v>
      </c>
    </row>
    <row r="25" spans="1:4" x14ac:dyDescent="0.25">
      <c r="A25" s="5" t="s">
        <v>103</v>
      </c>
      <c r="B25" s="7">
        <v>4.745135653105125</v>
      </c>
      <c r="C25" s="7">
        <v>1.0914363227698665</v>
      </c>
      <c r="D25" s="7">
        <f t="shared" si="1"/>
        <v>5.8365719758749917</v>
      </c>
    </row>
    <row r="26" spans="1:4" x14ac:dyDescent="0.25">
      <c r="A26" s="5" t="s">
        <v>138</v>
      </c>
      <c r="B26" s="7">
        <v>74.371321018958795</v>
      </c>
      <c r="C26" s="7">
        <v>43.323571555382493</v>
      </c>
      <c r="D26" s="7">
        <f t="shared" si="1"/>
        <v>117.69489257434128</v>
      </c>
    </row>
    <row r="27" spans="1:4" x14ac:dyDescent="0.25">
      <c r="A27" s="5" t="s">
        <v>218</v>
      </c>
      <c r="B27" s="7">
        <v>4.745135653105125</v>
      </c>
      <c r="C27" s="7">
        <v>0</v>
      </c>
      <c r="D27" s="7">
        <f t="shared" si="1"/>
        <v>4.745135653105125</v>
      </c>
    </row>
    <row r="28" spans="1:4" x14ac:dyDescent="0.25">
      <c r="A28" s="5" t="s">
        <v>519</v>
      </c>
      <c r="B28" s="7">
        <v>8.438646621621622</v>
      </c>
      <c r="C28" s="7">
        <v>0</v>
      </c>
      <c r="D28" s="7">
        <f t="shared" si="1"/>
        <v>8.438646621621622</v>
      </c>
    </row>
    <row r="29" spans="1:4" x14ac:dyDescent="0.25">
      <c r="A29" s="5" t="s">
        <v>167</v>
      </c>
      <c r="B29" s="7">
        <v>4.745135653105125</v>
      </c>
      <c r="C29" s="7">
        <v>0</v>
      </c>
      <c r="D29" s="7">
        <f t="shared" si="1"/>
        <v>4.745135653105125</v>
      </c>
    </row>
    <row r="30" spans="1:4" x14ac:dyDescent="0.25">
      <c r="A30" s="5" t="s">
        <v>89</v>
      </c>
      <c r="B30" s="7">
        <v>0.74923187197008656</v>
      </c>
      <c r="C30" s="7">
        <v>0.28142224604530341</v>
      </c>
      <c r="D30" s="7">
        <f t="shared" si="1"/>
        <v>1.0306541180153901</v>
      </c>
    </row>
    <row r="31" spans="1:4" x14ac:dyDescent="0.25">
      <c r="A31" s="5" t="s">
        <v>96</v>
      </c>
      <c r="B31" s="7">
        <v>4.745135653105125</v>
      </c>
      <c r="C31" s="7">
        <v>4.2958643499851727E-2</v>
      </c>
      <c r="D31" s="7">
        <f t="shared" si="1"/>
        <v>4.7880942966049771</v>
      </c>
    </row>
    <row r="32" spans="1:4" x14ac:dyDescent="0.25">
      <c r="A32" s="5" t="s">
        <v>229</v>
      </c>
      <c r="B32" s="7">
        <v>4.745135653105125</v>
      </c>
      <c r="C32" s="7">
        <v>0</v>
      </c>
      <c r="D32" s="7">
        <f t="shared" si="1"/>
        <v>4.745135653105125</v>
      </c>
    </row>
    <row r="33" spans="1:4" x14ac:dyDescent="0.25">
      <c r="A33" s="5" t="s">
        <v>144</v>
      </c>
      <c r="B33" s="7">
        <v>4.745135653105125</v>
      </c>
      <c r="C33" s="7">
        <v>0</v>
      </c>
      <c r="D33" s="7">
        <f t="shared" si="1"/>
        <v>4.745135653105125</v>
      </c>
    </row>
    <row r="34" spans="1:4" x14ac:dyDescent="0.25">
      <c r="A34" s="5" t="s">
        <v>78</v>
      </c>
      <c r="B34" s="7">
        <v>0.74923187197008656</v>
      </c>
      <c r="C34" s="7">
        <v>0.19551739566240178</v>
      </c>
      <c r="D34" s="7">
        <f t="shared" si="1"/>
        <v>0.94474926763248834</v>
      </c>
    </row>
    <row r="35" spans="1:4" x14ac:dyDescent="0.25">
      <c r="A35" s="5" t="s">
        <v>114</v>
      </c>
      <c r="B35" s="7">
        <v>0</v>
      </c>
      <c r="C35" s="7">
        <v>3.5091804905627297</v>
      </c>
      <c r="D35" s="7">
        <f t="shared" si="1"/>
        <v>3.5091804905627297</v>
      </c>
    </row>
    <row r="36" spans="1:4" x14ac:dyDescent="0.25">
      <c r="A36" s="5" t="s">
        <v>206</v>
      </c>
      <c r="B36" s="7">
        <v>4.745135653105125</v>
      </c>
      <c r="C36" s="7">
        <v>0</v>
      </c>
      <c r="D36" s="7">
        <f t="shared" si="1"/>
        <v>4.745135653105125</v>
      </c>
    </row>
    <row r="37" spans="1:4" x14ac:dyDescent="0.25">
      <c r="A37" s="5" t="s">
        <v>331</v>
      </c>
      <c r="B37" s="7">
        <v>66.144876097560982</v>
      </c>
      <c r="C37" s="7">
        <v>0</v>
      </c>
      <c r="D37" s="7">
        <f t="shared" ref="D37:D45" si="2">SUM(B37:C37)</f>
        <v>66.144876097560982</v>
      </c>
    </row>
    <row r="38" spans="1:4" x14ac:dyDescent="0.25">
      <c r="A38" s="5" t="s">
        <v>205</v>
      </c>
      <c r="B38" s="7">
        <v>0.74923187197008656</v>
      </c>
      <c r="C38" s="7">
        <v>0.15970869745402</v>
      </c>
      <c r="D38" s="7">
        <f t="shared" si="2"/>
        <v>0.90894056942410661</v>
      </c>
    </row>
    <row r="39" spans="1:4" x14ac:dyDescent="0.25">
      <c r="A39" s="5" t="s">
        <v>579</v>
      </c>
      <c r="B39" s="7">
        <v>8.438646621621622</v>
      </c>
      <c r="C39" s="7">
        <v>0</v>
      </c>
      <c r="D39" s="7">
        <f t="shared" si="2"/>
        <v>8.438646621621622</v>
      </c>
    </row>
    <row r="40" spans="1:4" x14ac:dyDescent="0.25">
      <c r="A40" s="5" t="s">
        <v>168</v>
      </c>
      <c r="B40" s="7">
        <v>4.745135653105125</v>
      </c>
      <c r="C40" s="7">
        <v>0</v>
      </c>
      <c r="D40" s="7">
        <f t="shared" si="2"/>
        <v>4.745135653105125</v>
      </c>
    </row>
    <row r="41" spans="1:4" x14ac:dyDescent="0.25">
      <c r="A41" s="5" t="s">
        <v>169</v>
      </c>
      <c r="B41" s="7">
        <v>4.745135653105125</v>
      </c>
      <c r="C41" s="7">
        <v>0</v>
      </c>
      <c r="D41" s="7">
        <f t="shared" si="2"/>
        <v>4.745135653105125</v>
      </c>
    </row>
    <row r="42" spans="1:4" x14ac:dyDescent="0.25">
      <c r="A42" s="5" t="s">
        <v>201</v>
      </c>
      <c r="B42" s="7">
        <v>51.742810775056356</v>
      </c>
      <c r="C42" s="7">
        <v>23.788742693435548</v>
      </c>
      <c r="D42" s="7">
        <f t="shared" si="2"/>
        <v>75.531553468491907</v>
      </c>
    </row>
    <row r="43" spans="1:4" x14ac:dyDescent="0.25">
      <c r="A43" s="5" t="s">
        <v>97</v>
      </c>
      <c r="B43" s="7">
        <v>51.742810775056356</v>
      </c>
      <c r="C43" s="7">
        <v>19.308632784925102</v>
      </c>
      <c r="D43" s="7">
        <f t="shared" si="2"/>
        <v>71.051443559981465</v>
      </c>
    </row>
    <row r="44" spans="1:4" x14ac:dyDescent="0.25">
      <c r="A44" s="5" t="s">
        <v>235</v>
      </c>
      <c r="B44" s="7">
        <v>4.745135653105125</v>
      </c>
      <c r="C44" s="7">
        <v>0</v>
      </c>
      <c r="D44" s="7">
        <f t="shared" si="2"/>
        <v>4.745135653105125</v>
      </c>
    </row>
    <row r="45" spans="1:4" x14ac:dyDescent="0.25">
      <c r="A45" s="5" t="s">
        <v>255</v>
      </c>
      <c r="B45" s="7">
        <v>4.745135653105125</v>
      </c>
      <c r="C45" s="7">
        <v>0</v>
      </c>
      <c r="D45" s="7">
        <f t="shared" si="2"/>
        <v>4.745135653105125</v>
      </c>
    </row>
    <row r="46" spans="1:4" x14ac:dyDescent="0.25">
      <c r="A46" s="5" t="s">
        <v>24</v>
      </c>
      <c r="B46" s="7">
        <v>0</v>
      </c>
      <c r="C46" s="7">
        <v>6.0577417520579324E-4</v>
      </c>
      <c r="D46" s="7">
        <f t="shared" ref="D46:D52" si="3">SUM(B46:C46)</f>
        <v>6.0577417520579324E-4</v>
      </c>
    </row>
    <row r="47" spans="1:4" x14ac:dyDescent="0.25">
      <c r="A47" s="5" t="s">
        <v>115</v>
      </c>
      <c r="B47" s="7">
        <v>0</v>
      </c>
      <c r="C47" s="7">
        <v>3.5091804905627297</v>
      </c>
      <c r="D47" s="7">
        <f t="shared" si="3"/>
        <v>3.5091804905627297</v>
      </c>
    </row>
    <row r="48" spans="1:4" x14ac:dyDescent="0.25">
      <c r="A48" s="5" t="s">
        <v>14</v>
      </c>
      <c r="B48" s="7">
        <v>4.745135653105125</v>
      </c>
      <c r="C48" s="7">
        <v>0</v>
      </c>
      <c r="D48" s="7">
        <f t="shared" si="3"/>
        <v>4.745135653105125</v>
      </c>
    </row>
    <row r="49" spans="1:4" x14ac:dyDescent="0.25">
      <c r="A49" s="5" t="s">
        <v>332</v>
      </c>
      <c r="B49" s="7">
        <v>19.211387004456476</v>
      </c>
      <c r="C49" s="7">
        <v>0</v>
      </c>
      <c r="D49" s="7">
        <f t="shared" si="3"/>
        <v>19.211387004456476</v>
      </c>
    </row>
    <row r="50" spans="1:4" x14ac:dyDescent="0.25">
      <c r="A50" s="5" t="s">
        <v>72</v>
      </c>
      <c r="B50" s="7">
        <v>4.745135653105125</v>
      </c>
      <c r="C50" s="7">
        <v>0</v>
      </c>
      <c r="D50" s="7">
        <f t="shared" si="3"/>
        <v>4.745135653105125</v>
      </c>
    </row>
    <row r="51" spans="1:4" x14ac:dyDescent="0.25">
      <c r="A51" s="5" t="s">
        <v>74</v>
      </c>
      <c r="B51" s="7">
        <v>16.822844484582699</v>
      </c>
      <c r="C51" s="7">
        <v>3.59867228310519E-2</v>
      </c>
      <c r="D51" s="7">
        <f t="shared" si="3"/>
        <v>16.858831207413751</v>
      </c>
    </row>
    <row r="52" spans="1:4" x14ac:dyDescent="0.25">
      <c r="A52" s="5" t="s">
        <v>170</v>
      </c>
      <c r="B52" s="7">
        <v>4.745135653105125</v>
      </c>
      <c r="C52" s="7">
        <v>0</v>
      </c>
      <c r="D52" s="7">
        <f t="shared" si="3"/>
        <v>4.745135653105125</v>
      </c>
    </row>
    <row r="53" spans="1:4" x14ac:dyDescent="0.25">
      <c r="A53" s="5" t="s">
        <v>520</v>
      </c>
      <c r="B53" s="7">
        <v>16.073612612612614</v>
      </c>
      <c r="C53" s="7">
        <v>0</v>
      </c>
      <c r="D53" s="7">
        <f t="shared" ref="D53:D58" si="4">SUM(B53:C53)</f>
        <v>16.073612612612614</v>
      </c>
    </row>
    <row r="54" spans="1:4" x14ac:dyDescent="0.25">
      <c r="A54" s="5" t="s">
        <v>133</v>
      </c>
      <c r="B54" s="7">
        <v>0</v>
      </c>
      <c r="C54" s="7">
        <v>25.277895014982796</v>
      </c>
      <c r="D54" s="7">
        <f t="shared" si="4"/>
        <v>25.277895014982796</v>
      </c>
    </row>
    <row r="55" spans="1:4" x14ac:dyDescent="0.25">
      <c r="A55" s="5" t="s">
        <v>93</v>
      </c>
      <c r="B55" s="7">
        <v>4.745135653105125</v>
      </c>
      <c r="C55" s="7">
        <v>0</v>
      </c>
      <c r="D55" s="7">
        <f t="shared" si="4"/>
        <v>4.745135653105125</v>
      </c>
    </row>
    <row r="56" spans="1:4" x14ac:dyDescent="0.25">
      <c r="A56" s="5" t="s">
        <v>521</v>
      </c>
      <c r="B56" s="7">
        <v>10.849688513513515</v>
      </c>
      <c r="C56" s="7">
        <v>0</v>
      </c>
      <c r="D56" s="7">
        <f t="shared" si="4"/>
        <v>10.849688513513515</v>
      </c>
    </row>
    <row r="57" spans="1:4" x14ac:dyDescent="0.25">
      <c r="A57" s="5" t="s">
        <v>522</v>
      </c>
      <c r="B57" s="7">
        <v>11.653369144144147</v>
      </c>
      <c r="C57" s="7">
        <v>0</v>
      </c>
      <c r="D57" s="7">
        <f t="shared" si="4"/>
        <v>11.653369144144147</v>
      </c>
    </row>
    <row r="58" spans="1:4" x14ac:dyDescent="0.25">
      <c r="A58" s="5" t="s">
        <v>57</v>
      </c>
      <c r="B58" s="7">
        <v>0.74923187197008656</v>
      </c>
      <c r="C58" s="7">
        <v>1.5697988185378698E-2</v>
      </c>
      <c r="D58" s="7">
        <f t="shared" si="4"/>
        <v>0.76492986015546527</v>
      </c>
    </row>
    <row r="59" spans="1:4" x14ac:dyDescent="0.25">
      <c r="A59" s="5" t="s">
        <v>171</v>
      </c>
      <c r="B59" s="7">
        <v>4.745135653105125</v>
      </c>
      <c r="C59" s="7">
        <v>0</v>
      </c>
      <c r="D59" s="7">
        <f t="shared" ref="D59:D68" si="5">SUM(B59:C59)</f>
        <v>4.745135653105125</v>
      </c>
    </row>
    <row r="60" spans="1:4" x14ac:dyDescent="0.25">
      <c r="A60" s="5" t="s">
        <v>25</v>
      </c>
      <c r="B60" s="7">
        <v>0</v>
      </c>
      <c r="C60" s="7">
        <v>6.0577417520579324E-4</v>
      </c>
      <c r="D60" s="7">
        <f t="shared" si="5"/>
        <v>6.0577417520579324E-4</v>
      </c>
    </row>
    <row r="61" spans="1:4" x14ac:dyDescent="0.25">
      <c r="A61" s="5" t="s">
        <v>49</v>
      </c>
      <c r="B61" s="7">
        <v>4.745135653105125</v>
      </c>
      <c r="C61" s="7">
        <v>0</v>
      </c>
      <c r="D61" s="7">
        <f t="shared" si="5"/>
        <v>4.745135653105125</v>
      </c>
    </row>
    <row r="62" spans="1:4" x14ac:dyDescent="0.25">
      <c r="A62" s="5" t="s">
        <v>236</v>
      </c>
      <c r="B62" s="7">
        <v>4.745135653105125</v>
      </c>
      <c r="C62" s="7">
        <v>0</v>
      </c>
      <c r="D62" s="7">
        <f t="shared" si="5"/>
        <v>4.745135653105125</v>
      </c>
    </row>
    <row r="63" spans="1:4" x14ac:dyDescent="0.25">
      <c r="A63" s="5" t="s">
        <v>119</v>
      </c>
      <c r="B63" s="7">
        <v>4.745135653105125</v>
      </c>
      <c r="C63" s="7">
        <v>4.584838658598537</v>
      </c>
      <c r="D63" s="7">
        <f t="shared" si="5"/>
        <v>9.329974311703662</v>
      </c>
    </row>
    <row r="64" spans="1:4" x14ac:dyDescent="0.25">
      <c r="A64" s="5" t="s">
        <v>333</v>
      </c>
      <c r="B64" s="7">
        <v>74.371321018958795</v>
      </c>
      <c r="C64" s="7">
        <v>40.301277022187435</v>
      </c>
      <c r="D64" s="7">
        <f t="shared" si="5"/>
        <v>114.67259804114623</v>
      </c>
    </row>
    <row r="65" spans="1:4" x14ac:dyDescent="0.25">
      <c r="A65" s="5" t="s">
        <v>98</v>
      </c>
      <c r="B65" s="7">
        <v>0.74923187197008656</v>
      </c>
      <c r="C65" s="7">
        <v>0.11397201737757873</v>
      </c>
      <c r="D65" s="7">
        <f t="shared" si="5"/>
        <v>0.86320388934766523</v>
      </c>
    </row>
    <row r="66" spans="1:4" x14ac:dyDescent="0.25">
      <c r="A66" s="5" t="s">
        <v>523</v>
      </c>
      <c r="B66" s="7">
        <v>67.433234645669302</v>
      </c>
      <c r="C66" s="7">
        <v>0</v>
      </c>
      <c r="D66" s="7">
        <f t="shared" si="5"/>
        <v>67.433234645669302</v>
      </c>
    </row>
    <row r="67" spans="1:4" x14ac:dyDescent="0.25">
      <c r="A67" s="5" t="s">
        <v>172</v>
      </c>
      <c r="B67" s="7">
        <v>4.745135653105125</v>
      </c>
      <c r="C67" s="7">
        <v>0</v>
      </c>
      <c r="D67" s="7">
        <f t="shared" si="5"/>
        <v>4.745135653105125</v>
      </c>
    </row>
    <row r="68" spans="1:4" x14ac:dyDescent="0.25">
      <c r="A68" s="5" t="s">
        <v>100</v>
      </c>
      <c r="B68" s="7">
        <v>0.74923187197008656</v>
      </c>
      <c r="C68" s="7">
        <v>0.27520697381375586</v>
      </c>
      <c r="D68" s="7">
        <f t="shared" si="5"/>
        <v>1.0244388457838425</v>
      </c>
    </row>
    <row r="69" spans="1:4" x14ac:dyDescent="0.25">
      <c r="A69" s="5" t="s">
        <v>524</v>
      </c>
      <c r="B69" s="7">
        <v>9.2423272522522542</v>
      </c>
      <c r="C69" s="7">
        <v>0</v>
      </c>
      <c r="D69" s="7">
        <f t="shared" ref="D69:D78" si="6">SUM(B69:C69)</f>
        <v>9.2423272522522542</v>
      </c>
    </row>
    <row r="70" spans="1:4" x14ac:dyDescent="0.25">
      <c r="A70" s="5" t="s">
        <v>75</v>
      </c>
      <c r="B70" s="7">
        <v>70.375417237823754</v>
      </c>
      <c r="C70" s="7">
        <v>5.2037548928793823E-2</v>
      </c>
      <c r="D70" s="7">
        <f t="shared" si="6"/>
        <v>70.427454786752548</v>
      </c>
    </row>
    <row r="71" spans="1:4" x14ac:dyDescent="0.25">
      <c r="A71" s="5" t="s">
        <v>109</v>
      </c>
      <c r="B71" s="7">
        <v>4.745135653105125</v>
      </c>
      <c r="C71" s="7">
        <v>1.9554462776604669</v>
      </c>
      <c r="D71" s="7">
        <f t="shared" si="6"/>
        <v>6.7005819307655923</v>
      </c>
    </row>
    <row r="72" spans="1:4" x14ac:dyDescent="0.25">
      <c r="A72" s="5" t="s">
        <v>207</v>
      </c>
      <c r="B72" s="7">
        <v>0.74923187197008656</v>
      </c>
      <c r="C72" s="7">
        <v>5.2653307430164463E-2</v>
      </c>
      <c r="D72" s="7">
        <f t="shared" si="6"/>
        <v>0.80188517940025106</v>
      </c>
    </row>
    <row r="73" spans="1:4" x14ac:dyDescent="0.25">
      <c r="A73" s="5" t="s">
        <v>525</v>
      </c>
      <c r="B73" s="7">
        <v>10.046007882882884</v>
      </c>
      <c r="C73" s="7">
        <v>0</v>
      </c>
      <c r="D73" s="7">
        <f t="shared" si="6"/>
        <v>10.046007882882884</v>
      </c>
    </row>
    <row r="74" spans="1:4" x14ac:dyDescent="0.25">
      <c r="A74" s="5" t="s">
        <v>145</v>
      </c>
      <c r="B74" s="7">
        <v>4.745135653105125</v>
      </c>
      <c r="C74" s="7">
        <v>0</v>
      </c>
      <c r="D74" s="7">
        <f t="shared" si="6"/>
        <v>4.745135653105125</v>
      </c>
    </row>
    <row r="75" spans="1:4" x14ac:dyDescent="0.25">
      <c r="A75" s="5" t="s">
        <v>224</v>
      </c>
      <c r="B75" s="7">
        <v>4.745135653105125</v>
      </c>
      <c r="C75" s="7">
        <v>0</v>
      </c>
      <c r="D75" s="7">
        <f t="shared" si="6"/>
        <v>4.745135653105125</v>
      </c>
    </row>
    <row r="76" spans="1:4" x14ac:dyDescent="0.25">
      <c r="A76" s="5" t="s">
        <v>139</v>
      </c>
      <c r="B76" s="7">
        <v>4.745135653105125</v>
      </c>
      <c r="C76" s="7">
        <v>37.904783996339511</v>
      </c>
      <c r="D76" s="7">
        <f t="shared" si="6"/>
        <v>42.649919649444634</v>
      </c>
    </row>
    <row r="77" spans="1:4" x14ac:dyDescent="0.25">
      <c r="A77" s="5" t="s">
        <v>499</v>
      </c>
      <c r="B77" s="7">
        <v>38.29440195121952</v>
      </c>
      <c r="C77" s="7">
        <v>0</v>
      </c>
      <c r="D77" s="7">
        <f t="shared" si="6"/>
        <v>38.29440195121952</v>
      </c>
    </row>
    <row r="78" spans="1:4" x14ac:dyDescent="0.25">
      <c r="A78" s="5" t="s">
        <v>256</v>
      </c>
      <c r="B78" s="7">
        <v>4.745135653105125</v>
      </c>
      <c r="C78" s="7">
        <v>0</v>
      </c>
      <c r="D78" s="7">
        <f t="shared" si="6"/>
        <v>4.745135653105125</v>
      </c>
    </row>
    <row r="79" spans="1:4" x14ac:dyDescent="0.25">
      <c r="A79" s="5" t="s">
        <v>216</v>
      </c>
      <c r="B79" s="7">
        <v>4.745135653105125</v>
      </c>
      <c r="C79" s="7">
        <v>0</v>
      </c>
      <c r="D79" s="7">
        <f t="shared" ref="D79:D88" si="7">SUM(B79:C79)</f>
        <v>4.745135653105125</v>
      </c>
    </row>
    <row r="80" spans="1:4" x14ac:dyDescent="0.25">
      <c r="A80" s="5" t="s">
        <v>526</v>
      </c>
      <c r="B80" s="7">
        <v>8.8404869369369372</v>
      </c>
      <c r="C80" s="7">
        <v>0</v>
      </c>
      <c r="D80" s="7">
        <f t="shared" si="7"/>
        <v>8.8404869369369372</v>
      </c>
    </row>
    <row r="81" spans="1:4" x14ac:dyDescent="0.25">
      <c r="A81" s="5" t="s">
        <v>26</v>
      </c>
      <c r="B81" s="7">
        <v>0</v>
      </c>
      <c r="C81" s="7">
        <v>6.0577417520579324E-4</v>
      </c>
      <c r="D81" s="7">
        <f t="shared" si="7"/>
        <v>6.0577417520579324E-4</v>
      </c>
    </row>
    <row r="82" spans="1:4" x14ac:dyDescent="0.25">
      <c r="A82" s="5" t="s">
        <v>146</v>
      </c>
      <c r="B82" s="7">
        <v>4.745135653105125</v>
      </c>
      <c r="C82" s="7">
        <v>0</v>
      </c>
      <c r="D82" s="7">
        <f t="shared" si="7"/>
        <v>4.745135653105125</v>
      </c>
    </row>
    <row r="83" spans="1:4" x14ac:dyDescent="0.25">
      <c r="A83" s="5" t="s">
        <v>527</v>
      </c>
      <c r="B83" s="7">
        <v>9.6441675675675658</v>
      </c>
      <c r="C83" s="7">
        <v>0</v>
      </c>
      <c r="D83" s="7">
        <f t="shared" si="7"/>
        <v>9.6441675675675658</v>
      </c>
    </row>
    <row r="84" spans="1:4" x14ac:dyDescent="0.25">
      <c r="A84" s="5" t="s">
        <v>173</v>
      </c>
      <c r="B84" s="7">
        <v>4.745135653105125</v>
      </c>
      <c r="C84" s="7">
        <v>0</v>
      </c>
      <c r="D84" s="7">
        <f t="shared" si="7"/>
        <v>4.745135653105125</v>
      </c>
    </row>
    <row r="85" spans="1:4" x14ac:dyDescent="0.25">
      <c r="A85" s="5" t="s">
        <v>334</v>
      </c>
      <c r="B85" s="7">
        <v>50.478984390243909</v>
      </c>
      <c r="C85" s="7">
        <v>0</v>
      </c>
      <c r="D85" s="7">
        <f t="shared" si="7"/>
        <v>50.478984390243909</v>
      </c>
    </row>
    <row r="86" spans="1:4" x14ac:dyDescent="0.25">
      <c r="A86" s="5" t="s">
        <v>174</v>
      </c>
      <c r="B86" s="7">
        <v>4.745135653105125</v>
      </c>
      <c r="C86" s="7">
        <v>0</v>
      </c>
      <c r="D86" s="7">
        <f t="shared" si="7"/>
        <v>4.745135653105125</v>
      </c>
    </row>
    <row r="87" spans="1:4" x14ac:dyDescent="0.25">
      <c r="A87" s="5" t="s">
        <v>87</v>
      </c>
      <c r="B87" s="7">
        <v>0.74923187197008656</v>
      </c>
      <c r="C87" s="7">
        <v>0.26834254521787687</v>
      </c>
      <c r="D87" s="7">
        <f t="shared" si="7"/>
        <v>1.0175744171879635</v>
      </c>
    </row>
    <row r="88" spans="1:4" x14ac:dyDescent="0.25">
      <c r="A88" s="5" t="s">
        <v>27</v>
      </c>
      <c r="B88" s="7">
        <v>0</v>
      </c>
      <c r="C88" s="7">
        <v>6.0577417520579324E-4</v>
      </c>
      <c r="D88" s="7">
        <f t="shared" si="7"/>
        <v>6.0577417520579324E-4</v>
      </c>
    </row>
    <row r="89" spans="1:4" x14ac:dyDescent="0.25">
      <c r="A89" s="5" t="s">
        <v>123</v>
      </c>
      <c r="B89" s="7">
        <v>0</v>
      </c>
      <c r="C89" s="7">
        <v>5.7047778386662511</v>
      </c>
      <c r="D89" s="7">
        <f t="shared" ref="D89:D91" si="8">SUM(B89:C89)</f>
        <v>5.7047778386662511</v>
      </c>
    </row>
    <row r="90" spans="1:4" x14ac:dyDescent="0.25">
      <c r="A90" s="5" t="s">
        <v>147</v>
      </c>
      <c r="B90" s="7">
        <v>4.745135653105125</v>
      </c>
      <c r="C90" s="7">
        <v>0</v>
      </c>
      <c r="D90" s="7">
        <f t="shared" si="8"/>
        <v>4.745135653105125</v>
      </c>
    </row>
    <row r="91" spans="1:4" x14ac:dyDescent="0.25">
      <c r="A91" s="5" t="s">
        <v>215</v>
      </c>
      <c r="B91" s="7">
        <v>4.745135653105125</v>
      </c>
      <c r="C91" s="7">
        <v>0</v>
      </c>
      <c r="D91" s="7">
        <f t="shared" si="8"/>
        <v>4.745135653105125</v>
      </c>
    </row>
    <row r="92" spans="1:4" x14ac:dyDescent="0.25">
      <c r="A92" s="5" t="s">
        <v>580</v>
      </c>
      <c r="B92" s="7">
        <v>8.0368063063063069</v>
      </c>
      <c r="C92" s="7">
        <v>0</v>
      </c>
      <c r="D92" s="7">
        <f t="shared" ref="D92:D96" si="9">SUM(B92:C92)</f>
        <v>8.0368063063063069</v>
      </c>
    </row>
    <row r="93" spans="1:4" x14ac:dyDescent="0.25">
      <c r="A93" s="5" t="s">
        <v>54</v>
      </c>
      <c r="B93" s="7">
        <v>0</v>
      </c>
      <c r="C93" s="7">
        <v>1.8344593661400694E-2</v>
      </c>
      <c r="D93" s="7">
        <f t="shared" si="9"/>
        <v>1.8344593661400694E-2</v>
      </c>
    </row>
    <row r="94" spans="1:4" x14ac:dyDescent="0.25">
      <c r="A94" s="5" t="s">
        <v>528</v>
      </c>
      <c r="B94" s="7">
        <v>10.4478481981982</v>
      </c>
      <c r="C94" s="7">
        <v>0</v>
      </c>
      <c r="D94" s="7">
        <f t="shared" si="9"/>
        <v>10.4478481981982</v>
      </c>
    </row>
    <row r="95" spans="1:4" x14ac:dyDescent="0.25">
      <c r="A95" s="5" t="s">
        <v>359</v>
      </c>
      <c r="B95" s="7">
        <v>4.745135653105125</v>
      </c>
      <c r="C95" s="7">
        <v>0</v>
      </c>
      <c r="D95" s="7">
        <f t="shared" si="9"/>
        <v>4.745135653105125</v>
      </c>
    </row>
    <row r="96" spans="1:4" x14ac:dyDescent="0.25">
      <c r="A96" s="5" t="s">
        <v>175</v>
      </c>
      <c r="B96" s="7">
        <v>4.745135653105125</v>
      </c>
      <c r="C96" s="7">
        <v>0</v>
      </c>
      <c r="D96" s="7">
        <f t="shared" si="9"/>
        <v>4.745135653105125</v>
      </c>
    </row>
    <row r="97" spans="1:4" x14ac:dyDescent="0.25">
      <c r="A97" s="5" t="s">
        <v>529</v>
      </c>
      <c r="B97" s="7">
        <v>10.4478481981982</v>
      </c>
      <c r="C97" s="7">
        <v>0</v>
      </c>
      <c r="D97" s="7">
        <f t="shared" ref="D97:D99" si="10">SUM(B97:C97)</f>
        <v>10.4478481981982</v>
      </c>
    </row>
    <row r="98" spans="1:4" x14ac:dyDescent="0.25">
      <c r="A98" s="5" t="s">
        <v>64</v>
      </c>
      <c r="B98" s="7">
        <v>4.745135653105125</v>
      </c>
      <c r="C98" s="7">
        <v>0.15813730464656811</v>
      </c>
      <c r="D98" s="7">
        <f t="shared" si="10"/>
        <v>4.9032729577516934</v>
      </c>
    </row>
    <row r="99" spans="1:4" x14ac:dyDescent="0.25">
      <c r="A99" s="5" t="s">
        <v>94</v>
      </c>
      <c r="B99" s="7">
        <v>4.745135653105125</v>
      </c>
      <c r="C99" s="7">
        <v>8.0826915516060884E-3</v>
      </c>
      <c r="D99" s="7">
        <f t="shared" si="10"/>
        <v>4.7532183446567311</v>
      </c>
    </row>
    <row r="100" spans="1:4" x14ac:dyDescent="0.25">
      <c r="A100" s="5" t="s">
        <v>28</v>
      </c>
      <c r="B100" s="7">
        <v>0</v>
      </c>
      <c r="C100" s="7">
        <v>6.0577417520579324E-4</v>
      </c>
      <c r="D100" s="7">
        <f t="shared" ref="D100:D102" si="11">SUM(B100:C100)</f>
        <v>6.0577417520579324E-4</v>
      </c>
    </row>
    <row r="101" spans="1:4" x14ac:dyDescent="0.25">
      <c r="A101" s="5" t="s">
        <v>176</v>
      </c>
      <c r="B101" s="7">
        <v>4.745135653105125</v>
      </c>
      <c r="C101" s="7">
        <v>0</v>
      </c>
      <c r="D101" s="7">
        <f t="shared" si="11"/>
        <v>4.745135653105125</v>
      </c>
    </row>
    <row r="102" spans="1:4" x14ac:dyDescent="0.25">
      <c r="A102" s="5" t="s">
        <v>530</v>
      </c>
      <c r="B102" s="7">
        <v>8.438646621621622</v>
      </c>
      <c r="C102" s="7">
        <v>0</v>
      </c>
      <c r="D102" s="7">
        <f t="shared" si="11"/>
        <v>8.438646621621622</v>
      </c>
    </row>
    <row r="103" spans="1:4" x14ac:dyDescent="0.25">
      <c r="A103" s="5" t="s">
        <v>127</v>
      </c>
      <c r="B103" s="7">
        <v>70.375417237823754</v>
      </c>
      <c r="C103" s="7">
        <v>2.0169508362054409</v>
      </c>
      <c r="D103" s="7">
        <f t="shared" ref="D103" si="12">SUM(B103:C103)</f>
        <v>72.392368074029193</v>
      </c>
    </row>
    <row r="104" spans="1:4" x14ac:dyDescent="0.25">
      <c r="A104" s="5" t="s">
        <v>531</v>
      </c>
      <c r="B104" s="7">
        <v>8.8404869369369372</v>
      </c>
      <c r="C104" s="7">
        <v>0</v>
      </c>
      <c r="D104" s="7">
        <f t="shared" ref="D104:D111" si="13">SUM(B104:C104)</f>
        <v>8.8404869369369372</v>
      </c>
    </row>
    <row r="105" spans="1:4" x14ac:dyDescent="0.25">
      <c r="A105" s="5" t="s">
        <v>177</v>
      </c>
      <c r="B105" s="7">
        <v>4.745135653105125</v>
      </c>
      <c r="C105" s="7">
        <v>0</v>
      </c>
      <c r="D105" s="7">
        <f t="shared" si="13"/>
        <v>4.745135653105125</v>
      </c>
    </row>
    <row r="106" spans="1:4" x14ac:dyDescent="0.25">
      <c r="A106" s="5" t="s">
        <v>148</v>
      </c>
      <c r="B106" s="7">
        <v>4.745135653105125</v>
      </c>
      <c r="C106" s="7">
        <v>0</v>
      </c>
      <c r="D106" s="7">
        <f t="shared" si="13"/>
        <v>4.745135653105125</v>
      </c>
    </row>
    <row r="107" spans="1:4" x14ac:dyDescent="0.25">
      <c r="A107" s="5" t="s">
        <v>149</v>
      </c>
      <c r="B107" s="7">
        <v>4.745135653105125</v>
      </c>
      <c r="C107" s="7">
        <v>0</v>
      </c>
      <c r="D107" s="7">
        <f t="shared" si="13"/>
        <v>4.745135653105125</v>
      </c>
    </row>
    <row r="108" spans="1:4" x14ac:dyDescent="0.25">
      <c r="A108" s="5" t="s">
        <v>60</v>
      </c>
      <c r="B108" s="7">
        <v>0.74923187197008656</v>
      </c>
      <c r="C108" s="7">
        <v>1.7676811565802746E-2</v>
      </c>
      <c r="D108" s="7">
        <f t="shared" si="13"/>
        <v>0.76690868353588926</v>
      </c>
    </row>
    <row r="109" spans="1:4" x14ac:dyDescent="0.25">
      <c r="A109" s="5" t="s">
        <v>29</v>
      </c>
      <c r="B109" s="7">
        <v>0</v>
      </c>
      <c r="C109" s="7">
        <v>6.0577417520579324E-4</v>
      </c>
      <c r="D109" s="7">
        <f t="shared" si="13"/>
        <v>6.0577417520579324E-4</v>
      </c>
    </row>
    <row r="110" spans="1:4" x14ac:dyDescent="0.25">
      <c r="A110" s="5" t="s">
        <v>249</v>
      </c>
      <c r="B110" s="7">
        <v>4.745135653105125</v>
      </c>
      <c r="C110" s="7">
        <v>0</v>
      </c>
      <c r="D110" s="7">
        <f t="shared" si="13"/>
        <v>4.745135653105125</v>
      </c>
    </row>
    <row r="111" spans="1:4" x14ac:dyDescent="0.25">
      <c r="A111" s="5" t="s">
        <v>90</v>
      </c>
      <c r="B111" s="7">
        <v>0.74923187197008656</v>
      </c>
      <c r="C111" s="7">
        <v>0.35639361701111238</v>
      </c>
      <c r="D111" s="7">
        <f t="shared" si="13"/>
        <v>1.1056254889811989</v>
      </c>
    </row>
    <row r="112" spans="1:4" x14ac:dyDescent="0.25">
      <c r="A112" s="5" t="s">
        <v>364</v>
      </c>
      <c r="B112" s="7">
        <v>4.745135653105125</v>
      </c>
      <c r="C112" s="7">
        <v>0.14805284328072055</v>
      </c>
      <c r="D112" s="7">
        <f t="shared" ref="D112:D113" si="14">SUM(B112:C112)</f>
        <v>4.8931884963858456</v>
      </c>
    </row>
    <row r="113" spans="1:4" x14ac:dyDescent="0.25">
      <c r="A113" s="5" t="s">
        <v>62</v>
      </c>
      <c r="B113" s="7">
        <v>4.745135653105125</v>
      </c>
      <c r="C113" s="7">
        <v>3.2493551594421827E-2</v>
      </c>
      <c r="D113" s="7">
        <f t="shared" si="14"/>
        <v>4.7776292046995472</v>
      </c>
    </row>
    <row r="114" spans="1:4" x14ac:dyDescent="0.25">
      <c r="A114" s="5" t="s">
        <v>257</v>
      </c>
      <c r="B114" s="7">
        <v>4.745135653105125</v>
      </c>
      <c r="C114" s="7">
        <v>0</v>
      </c>
      <c r="D114" s="7">
        <f t="shared" ref="D114:D115" si="15">SUM(B114:C114)</f>
        <v>4.745135653105125</v>
      </c>
    </row>
    <row r="115" spans="1:4" x14ac:dyDescent="0.25">
      <c r="A115" s="5" t="s">
        <v>116</v>
      </c>
      <c r="B115" s="7">
        <v>0</v>
      </c>
      <c r="C115" s="7">
        <v>3.5091804905627297</v>
      </c>
      <c r="D115" s="7">
        <f t="shared" si="15"/>
        <v>3.5091804905627297</v>
      </c>
    </row>
    <row r="116" spans="1:4" x14ac:dyDescent="0.25">
      <c r="A116" s="5" t="s">
        <v>150</v>
      </c>
      <c r="B116" s="7">
        <v>4.745135653105125</v>
      </c>
      <c r="C116" s="7">
        <v>0</v>
      </c>
      <c r="D116" s="7">
        <f t="shared" ref="D116:D118" si="16">SUM(B116:C116)</f>
        <v>4.745135653105125</v>
      </c>
    </row>
    <row r="117" spans="1:4" x14ac:dyDescent="0.25">
      <c r="A117" s="5" t="s">
        <v>70</v>
      </c>
      <c r="B117" s="7">
        <v>0.74923187197008656</v>
      </c>
      <c r="C117" s="7">
        <v>6.6379303616179261E-2</v>
      </c>
      <c r="D117" s="7">
        <f t="shared" si="16"/>
        <v>0.81561117558626584</v>
      </c>
    </row>
    <row r="118" spans="1:4" x14ac:dyDescent="0.25">
      <c r="A118" s="5" t="s">
        <v>151</v>
      </c>
      <c r="B118" s="7">
        <v>4.745135653105125</v>
      </c>
      <c r="C118" s="7">
        <v>0</v>
      </c>
      <c r="D118" s="7">
        <f t="shared" si="16"/>
        <v>4.745135653105125</v>
      </c>
    </row>
    <row r="119" spans="1:4" x14ac:dyDescent="0.25">
      <c r="A119" s="5" t="s">
        <v>312</v>
      </c>
      <c r="B119" s="7">
        <v>4.745135653105125</v>
      </c>
      <c r="C119" s="7">
        <v>0</v>
      </c>
      <c r="D119" s="7">
        <f t="shared" ref="D119" si="17">SUM(B119:C119)</f>
        <v>4.745135653105125</v>
      </c>
    </row>
    <row r="120" spans="1:4" x14ac:dyDescent="0.25">
      <c r="A120" s="5" t="s">
        <v>179</v>
      </c>
      <c r="B120" s="7">
        <v>4.745135653105125</v>
      </c>
      <c r="C120" s="7">
        <v>0</v>
      </c>
      <c r="D120" s="7">
        <f t="shared" ref="D120:D123" si="18">SUM(B120:C120)</f>
        <v>4.745135653105125</v>
      </c>
    </row>
    <row r="121" spans="1:4" x14ac:dyDescent="0.25">
      <c r="A121" s="5" t="s">
        <v>208</v>
      </c>
      <c r="B121" s="7">
        <v>0.74923187197008656</v>
      </c>
      <c r="C121" s="7">
        <v>3.0095152963585357E-2</v>
      </c>
      <c r="D121" s="7">
        <f t="shared" si="18"/>
        <v>0.7793270249336719</v>
      </c>
    </row>
    <row r="122" spans="1:4" x14ac:dyDescent="0.25">
      <c r="A122" s="5" t="s">
        <v>180</v>
      </c>
      <c r="B122" s="7">
        <v>4.745135653105125</v>
      </c>
      <c r="C122" s="7">
        <v>0</v>
      </c>
      <c r="D122" s="7">
        <f t="shared" si="18"/>
        <v>4.745135653105125</v>
      </c>
    </row>
    <row r="123" spans="1:4" x14ac:dyDescent="0.25">
      <c r="A123" s="5" t="s">
        <v>101</v>
      </c>
      <c r="B123" s="7">
        <v>4.745135653105125</v>
      </c>
      <c r="C123" s="7">
        <v>0.63270342095704035</v>
      </c>
      <c r="D123" s="7">
        <f t="shared" si="18"/>
        <v>5.3778390740621651</v>
      </c>
    </row>
    <row r="124" spans="1:4" x14ac:dyDescent="0.25">
      <c r="A124" s="5" t="s">
        <v>121</v>
      </c>
      <c r="B124" s="7">
        <v>68.182466517639384</v>
      </c>
      <c r="C124" s="7">
        <v>1.5384448814351745</v>
      </c>
      <c r="D124" s="7">
        <f t="shared" ref="D124:D126" si="19">SUM(B124:C124)</f>
        <v>69.720911399074552</v>
      </c>
    </row>
    <row r="125" spans="1:4" x14ac:dyDescent="0.25">
      <c r="A125" s="5" t="s">
        <v>141</v>
      </c>
      <c r="B125" s="7">
        <v>4.745135653105125</v>
      </c>
      <c r="C125" s="7">
        <v>65.956757006945026</v>
      </c>
      <c r="D125" s="7">
        <f t="shared" si="19"/>
        <v>70.701892660050149</v>
      </c>
    </row>
    <row r="126" spans="1:4" x14ac:dyDescent="0.25">
      <c r="A126" s="5" t="s">
        <v>30</v>
      </c>
      <c r="B126" s="7">
        <v>0</v>
      </c>
      <c r="C126" s="7">
        <v>6.0577417520579324E-4</v>
      </c>
      <c r="D126" s="7">
        <f t="shared" si="19"/>
        <v>6.0577417520579324E-4</v>
      </c>
    </row>
    <row r="127" spans="1:4" x14ac:dyDescent="0.25">
      <c r="A127" s="5" t="s">
        <v>9</v>
      </c>
      <c r="B127" s="7">
        <v>0.74923187197008656</v>
      </c>
      <c r="C127" s="7">
        <v>3.6110563508219271E-3</v>
      </c>
      <c r="D127" s="7">
        <f t="shared" ref="D127:D129" si="20">SUM(B127:C127)</f>
        <v>0.75284292832090849</v>
      </c>
    </row>
    <row r="128" spans="1:4" x14ac:dyDescent="0.25">
      <c r="A128" s="5" t="s">
        <v>232</v>
      </c>
      <c r="B128" s="7">
        <v>4.745135653105125</v>
      </c>
      <c r="C128" s="7">
        <v>0</v>
      </c>
      <c r="D128" s="7">
        <f t="shared" si="20"/>
        <v>4.745135653105125</v>
      </c>
    </row>
    <row r="129" spans="1:4" x14ac:dyDescent="0.25">
      <c r="A129" s="5" t="s">
        <v>181</v>
      </c>
      <c r="B129" s="7">
        <v>4.745135653105125</v>
      </c>
      <c r="C129" s="7">
        <v>0</v>
      </c>
      <c r="D129" s="7">
        <f t="shared" si="20"/>
        <v>4.745135653105125</v>
      </c>
    </row>
    <row r="130" spans="1:4" x14ac:dyDescent="0.25">
      <c r="A130" s="5" t="s">
        <v>152</v>
      </c>
      <c r="B130" s="7">
        <v>4.745135653105125</v>
      </c>
      <c r="C130" s="7">
        <v>0</v>
      </c>
      <c r="D130" s="7">
        <f t="shared" ref="D130:D132" si="21">SUM(B130:C130)</f>
        <v>4.745135653105125</v>
      </c>
    </row>
    <row r="131" spans="1:4" x14ac:dyDescent="0.25">
      <c r="A131" s="5" t="s">
        <v>55</v>
      </c>
      <c r="B131" s="7">
        <v>0.74923187197008656</v>
      </c>
      <c r="C131" s="7">
        <v>2.7054195797988428E-2</v>
      </c>
      <c r="D131" s="7">
        <f t="shared" si="21"/>
        <v>0.77628606776807496</v>
      </c>
    </row>
    <row r="132" spans="1:4" x14ac:dyDescent="0.25">
      <c r="A132" s="5" t="s">
        <v>278</v>
      </c>
      <c r="B132" s="7">
        <v>0.74923187197008656</v>
      </c>
      <c r="C132" s="7">
        <v>5.2788475354559772E-4</v>
      </c>
      <c r="D132" s="7">
        <f t="shared" si="21"/>
        <v>0.74975975672363215</v>
      </c>
    </row>
    <row r="133" spans="1:4" x14ac:dyDescent="0.25">
      <c r="A133" s="5" t="s">
        <v>516</v>
      </c>
      <c r="B133" s="7">
        <v>10.4478481981982</v>
      </c>
      <c r="C133" s="7">
        <v>0</v>
      </c>
      <c r="D133" s="7">
        <f t="shared" ref="D133:D134" si="22">SUM(B133:C133)</f>
        <v>10.4478481981982</v>
      </c>
    </row>
    <row r="134" spans="1:4" x14ac:dyDescent="0.25">
      <c r="A134" s="5" t="s">
        <v>134</v>
      </c>
      <c r="B134" s="7">
        <v>0</v>
      </c>
      <c r="C134" s="7">
        <v>25.277895014982796</v>
      </c>
      <c r="D134" s="7">
        <f t="shared" si="22"/>
        <v>25.277895014982796</v>
      </c>
    </row>
    <row r="135" spans="1:4" x14ac:dyDescent="0.25">
      <c r="A135" s="5" t="s">
        <v>124</v>
      </c>
      <c r="B135" s="7">
        <v>4.745135653105125</v>
      </c>
      <c r="C135" s="7">
        <v>5.7047778386662511</v>
      </c>
      <c r="D135" s="7">
        <f t="shared" ref="D135:D136" si="23">SUM(B135:C135)</f>
        <v>10.449913491771376</v>
      </c>
    </row>
    <row r="136" spans="1:4" x14ac:dyDescent="0.25">
      <c r="A136" s="5" t="s">
        <v>211</v>
      </c>
      <c r="B136" s="7">
        <v>4.745135653105125</v>
      </c>
      <c r="C136" s="7">
        <v>0</v>
      </c>
      <c r="D136" s="7">
        <f t="shared" si="23"/>
        <v>4.745135653105125</v>
      </c>
    </row>
    <row r="137" spans="1:4" x14ac:dyDescent="0.25">
      <c r="A137" s="5" t="s">
        <v>153</v>
      </c>
      <c r="B137" s="7">
        <v>4.745135653105125</v>
      </c>
      <c r="C137" s="7">
        <v>0</v>
      </c>
      <c r="D137" s="7">
        <f t="shared" ref="D137:D139" si="24">SUM(B137:C137)</f>
        <v>4.745135653105125</v>
      </c>
    </row>
    <row r="138" spans="1:4" x14ac:dyDescent="0.25">
      <c r="A138" s="5" t="s">
        <v>222</v>
      </c>
      <c r="B138" s="7">
        <v>4.745135653105125</v>
      </c>
      <c r="C138" s="7">
        <v>0</v>
      </c>
      <c r="D138" s="7">
        <f t="shared" si="24"/>
        <v>4.745135653105125</v>
      </c>
    </row>
    <row r="139" spans="1:4" x14ac:dyDescent="0.25">
      <c r="A139" s="5" t="s">
        <v>122</v>
      </c>
      <c r="B139" s="7">
        <v>4.745135653105125</v>
      </c>
      <c r="C139" s="7">
        <v>6.1131182114647169</v>
      </c>
      <c r="D139" s="7">
        <f t="shared" si="24"/>
        <v>10.858253864569843</v>
      </c>
    </row>
    <row r="140" spans="1:4" x14ac:dyDescent="0.25">
      <c r="A140" s="5" t="s">
        <v>31</v>
      </c>
      <c r="B140" s="7">
        <v>4.745135653105125</v>
      </c>
      <c r="C140" s="7">
        <v>1.3621306730964772E-3</v>
      </c>
      <c r="D140" s="7">
        <f t="shared" ref="D140" si="25">SUM(B140:C140)</f>
        <v>4.7464977837782216</v>
      </c>
    </row>
    <row r="141" spans="1:4" x14ac:dyDescent="0.25">
      <c r="A141" s="5" t="s">
        <v>314</v>
      </c>
      <c r="B141" s="7">
        <v>4.745135653105125</v>
      </c>
      <c r="C141" s="7">
        <v>0</v>
      </c>
      <c r="D141" s="7">
        <f t="shared" ref="D141" si="26">SUM(B141:C141)</f>
        <v>4.745135653105125</v>
      </c>
    </row>
    <row r="142" spans="1:4" x14ac:dyDescent="0.25">
      <c r="A142" s="5" t="s">
        <v>110</v>
      </c>
      <c r="B142" s="7">
        <v>16.073612612612614</v>
      </c>
      <c r="C142" s="7">
        <v>1.0893998705594734</v>
      </c>
      <c r="D142" s="7">
        <f t="shared" ref="D142:D145" si="27">SUM(B142:C142)</f>
        <v>17.163012483172086</v>
      </c>
    </row>
    <row r="143" spans="1:4" x14ac:dyDescent="0.25">
      <c r="A143" s="5" t="s">
        <v>15</v>
      </c>
      <c r="B143" s="7">
        <v>0.74923187197008656</v>
      </c>
      <c r="C143" s="7">
        <v>6.559702290298338E-3</v>
      </c>
      <c r="D143" s="7">
        <f t="shared" si="27"/>
        <v>0.7557915742603849</v>
      </c>
    </row>
    <row r="144" spans="1:4" x14ac:dyDescent="0.25">
      <c r="A144" s="5" t="s">
        <v>32</v>
      </c>
      <c r="B144" s="7">
        <v>0</v>
      </c>
      <c r="C144" s="7">
        <v>6.0577417520579324E-4</v>
      </c>
      <c r="D144" s="7">
        <f t="shared" si="27"/>
        <v>6.0577417520579324E-4</v>
      </c>
    </row>
    <row r="145" spans="1:4" x14ac:dyDescent="0.25">
      <c r="A145" s="5" t="s">
        <v>532</v>
      </c>
      <c r="B145" s="7">
        <v>64.404221463414643</v>
      </c>
      <c r="C145" s="7">
        <v>0</v>
      </c>
      <c r="D145" s="7">
        <f t="shared" si="27"/>
        <v>64.404221463414643</v>
      </c>
    </row>
    <row r="146" spans="1:4" x14ac:dyDescent="0.25">
      <c r="A146" s="5" t="s">
        <v>533</v>
      </c>
      <c r="B146" s="7">
        <v>9.2423272522522542</v>
      </c>
      <c r="C146" s="7">
        <v>0</v>
      </c>
      <c r="D146" s="7">
        <f t="shared" ref="D146:D147" si="28">SUM(B146:C146)</f>
        <v>9.2423272522522542</v>
      </c>
    </row>
    <row r="147" spans="1:4" x14ac:dyDescent="0.25">
      <c r="A147" s="5" t="s">
        <v>258</v>
      </c>
      <c r="B147" s="7">
        <v>0.74923187197008656</v>
      </c>
      <c r="C147" s="7">
        <v>0</v>
      </c>
      <c r="D147" s="7">
        <f t="shared" si="28"/>
        <v>0.74923187197008656</v>
      </c>
    </row>
    <row r="148" spans="1:4" x14ac:dyDescent="0.25">
      <c r="A148" s="5" t="s">
        <v>182</v>
      </c>
      <c r="B148" s="7">
        <v>4.745135653105125</v>
      </c>
      <c r="C148" s="7">
        <v>0</v>
      </c>
      <c r="D148" s="7">
        <f t="shared" ref="D148:D150" si="29">SUM(B148:C148)</f>
        <v>4.745135653105125</v>
      </c>
    </row>
    <row r="149" spans="1:4" x14ac:dyDescent="0.25">
      <c r="A149" s="5" t="s">
        <v>534</v>
      </c>
      <c r="B149" s="7">
        <v>10.4478481981982</v>
      </c>
      <c r="C149" s="7">
        <v>0</v>
      </c>
      <c r="D149" s="7">
        <f t="shared" si="29"/>
        <v>10.4478481981982</v>
      </c>
    </row>
    <row r="150" spans="1:4" x14ac:dyDescent="0.25">
      <c r="A150" s="5" t="s">
        <v>105</v>
      </c>
      <c r="B150" s="7">
        <v>4.745135653105125</v>
      </c>
      <c r="C150" s="7">
        <v>1.9534759789094003</v>
      </c>
      <c r="D150" s="7">
        <f t="shared" si="29"/>
        <v>6.6986116320145257</v>
      </c>
    </row>
    <row r="151" spans="1:4" x14ac:dyDescent="0.25">
      <c r="A151" s="5" t="s">
        <v>51</v>
      </c>
      <c r="B151" s="7">
        <v>0.74923187197008656</v>
      </c>
      <c r="C151" s="7">
        <v>1.5564630285024956E-2</v>
      </c>
      <c r="D151" s="7">
        <f t="shared" ref="D151:D153" si="30">SUM(B151:C151)</f>
        <v>0.76479650225511153</v>
      </c>
    </row>
    <row r="152" spans="1:4" x14ac:dyDescent="0.25">
      <c r="A152" s="5" t="s">
        <v>535</v>
      </c>
      <c r="B152" s="7">
        <v>14.46625135135135</v>
      </c>
      <c r="C152" s="7">
        <v>0</v>
      </c>
      <c r="D152" s="7">
        <f t="shared" si="30"/>
        <v>14.46625135135135</v>
      </c>
    </row>
    <row r="153" spans="1:4" x14ac:dyDescent="0.25">
      <c r="A153" s="5" t="s">
        <v>33</v>
      </c>
      <c r="B153" s="7">
        <v>0</v>
      </c>
      <c r="C153" s="7">
        <v>6.0577417520579324E-4</v>
      </c>
      <c r="D153" s="7">
        <f t="shared" si="30"/>
        <v>6.0577417520579324E-4</v>
      </c>
    </row>
    <row r="154" spans="1:4" x14ac:dyDescent="0.25">
      <c r="A154" s="5" t="s">
        <v>117</v>
      </c>
      <c r="B154" s="7">
        <v>0</v>
      </c>
      <c r="C154" s="7">
        <v>3.5091804905627297</v>
      </c>
      <c r="D154" s="7">
        <f t="shared" ref="D154:D157" si="31">SUM(B154:C154)</f>
        <v>3.5091804905627297</v>
      </c>
    </row>
    <row r="155" spans="1:4" x14ac:dyDescent="0.25">
      <c r="A155" s="5" t="s">
        <v>73</v>
      </c>
      <c r="B155" s="7">
        <v>4.745135653105125</v>
      </c>
      <c r="C155" s="7">
        <v>0</v>
      </c>
      <c r="D155" s="7">
        <f t="shared" si="31"/>
        <v>4.745135653105125</v>
      </c>
    </row>
    <row r="156" spans="1:4" x14ac:dyDescent="0.25">
      <c r="A156" s="5" t="s">
        <v>360</v>
      </c>
      <c r="B156" s="7">
        <v>4.745135653105125</v>
      </c>
      <c r="C156" s="7">
        <v>0</v>
      </c>
      <c r="D156" s="7">
        <f t="shared" si="31"/>
        <v>4.745135653105125</v>
      </c>
    </row>
    <row r="157" spans="1:4" x14ac:dyDescent="0.25">
      <c r="A157" s="5" t="s">
        <v>536</v>
      </c>
      <c r="B157" s="7">
        <v>11.251528828828826</v>
      </c>
      <c r="C157" s="7">
        <v>0</v>
      </c>
      <c r="D157" s="7">
        <f t="shared" si="31"/>
        <v>11.251528828828826</v>
      </c>
    </row>
    <row r="158" spans="1:4" x14ac:dyDescent="0.25">
      <c r="A158" s="5" t="s">
        <v>212</v>
      </c>
      <c r="B158" s="7">
        <v>4.745135653105125</v>
      </c>
      <c r="C158" s="7">
        <v>0</v>
      </c>
      <c r="D158" s="7">
        <f t="shared" ref="D158:D160" si="32">SUM(B158:C158)</f>
        <v>4.745135653105125</v>
      </c>
    </row>
    <row r="159" spans="1:4" x14ac:dyDescent="0.25">
      <c r="A159" s="5" t="s">
        <v>61</v>
      </c>
      <c r="B159" s="7">
        <v>0.74923187197008656</v>
      </c>
      <c r="C159" s="7">
        <v>4.5855849723823908E-2</v>
      </c>
      <c r="D159" s="7">
        <f t="shared" si="32"/>
        <v>0.79508772169391051</v>
      </c>
    </row>
    <row r="160" spans="1:4" x14ac:dyDescent="0.25">
      <c r="A160" s="5" t="s">
        <v>223</v>
      </c>
      <c r="B160" s="7">
        <v>4.745135653105125</v>
      </c>
      <c r="C160" s="7">
        <v>0</v>
      </c>
      <c r="D160" s="7">
        <f t="shared" si="32"/>
        <v>4.745135653105125</v>
      </c>
    </row>
    <row r="161" spans="1:4" x14ac:dyDescent="0.25">
      <c r="A161" s="5" t="s">
        <v>296</v>
      </c>
      <c r="B161" s="7">
        <v>4.745135653105125</v>
      </c>
      <c r="C161" s="7">
        <v>0</v>
      </c>
      <c r="D161" s="7">
        <f t="shared" ref="D161" si="33">SUM(B161:C161)</f>
        <v>4.745135653105125</v>
      </c>
    </row>
    <row r="162" spans="1:4" x14ac:dyDescent="0.25">
      <c r="A162" s="5" t="s">
        <v>204</v>
      </c>
      <c r="B162" s="7">
        <v>4.745135653105125</v>
      </c>
      <c r="C162" s="7">
        <v>0</v>
      </c>
      <c r="D162" s="7">
        <f t="shared" ref="D162" si="34">SUM(B162:C162)</f>
        <v>4.745135653105125</v>
      </c>
    </row>
    <row r="163" spans="1:4" x14ac:dyDescent="0.25">
      <c r="A163" s="5" t="s">
        <v>53</v>
      </c>
      <c r="B163" s="7">
        <v>4.745135653105125</v>
      </c>
      <c r="C163" s="7">
        <v>1.7786931092977507E-2</v>
      </c>
      <c r="D163" s="7">
        <f t="shared" ref="D163:D166" si="35">SUM(B163:C163)</f>
        <v>4.7629225841981029</v>
      </c>
    </row>
    <row r="164" spans="1:4" x14ac:dyDescent="0.25">
      <c r="A164" s="5" t="s">
        <v>217</v>
      </c>
      <c r="B164" s="7">
        <v>4.745135653105125</v>
      </c>
      <c r="C164" s="7">
        <v>0</v>
      </c>
      <c r="D164" s="7">
        <f t="shared" si="35"/>
        <v>4.745135653105125</v>
      </c>
    </row>
    <row r="165" spans="1:4" x14ac:dyDescent="0.25">
      <c r="A165" s="5" t="s">
        <v>231</v>
      </c>
      <c r="B165" s="7">
        <v>4.745135653105125</v>
      </c>
      <c r="C165" s="7">
        <v>0</v>
      </c>
      <c r="D165" s="7">
        <f t="shared" si="35"/>
        <v>4.745135653105125</v>
      </c>
    </row>
    <row r="166" spans="1:4" x14ac:dyDescent="0.25">
      <c r="A166" s="5" t="s">
        <v>259</v>
      </c>
      <c r="B166" s="7">
        <v>4.745135653105125</v>
      </c>
      <c r="C166" s="7">
        <v>0</v>
      </c>
      <c r="D166" s="7">
        <f t="shared" si="35"/>
        <v>4.745135653105125</v>
      </c>
    </row>
    <row r="167" spans="1:4" x14ac:dyDescent="0.25">
      <c r="A167" s="5" t="s">
        <v>341</v>
      </c>
      <c r="B167" s="7">
        <v>4.745135653105125</v>
      </c>
      <c r="C167" s="7">
        <v>0</v>
      </c>
      <c r="D167" s="7">
        <f t="shared" ref="D167:D176" si="36">SUM(B167:C167)</f>
        <v>4.745135653105125</v>
      </c>
    </row>
    <row r="168" spans="1:4" x14ac:dyDescent="0.25">
      <c r="A168" s="5" t="s">
        <v>154</v>
      </c>
      <c r="B168" s="7">
        <v>4.745135653105125</v>
      </c>
      <c r="C168" s="7">
        <v>0</v>
      </c>
      <c r="D168" s="7">
        <f t="shared" si="36"/>
        <v>4.745135653105125</v>
      </c>
    </row>
    <row r="169" spans="1:4" x14ac:dyDescent="0.25">
      <c r="A169" s="5" t="s">
        <v>86</v>
      </c>
      <c r="B169" s="7">
        <v>19.211387004456476</v>
      </c>
      <c r="C169" s="7">
        <v>0</v>
      </c>
      <c r="D169" s="7">
        <f t="shared" si="36"/>
        <v>19.211387004456476</v>
      </c>
    </row>
    <row r="170" spans="1:4" x14ac:dyDescent="0.25">
      <c r="A170" s="5" t="s">
        <v>155</v>
      </c>
      <c r="B170" s="7">
        <v>4.745135653105125</v>
      </c>
      <c r="C170" s="7">
        <v>0</v>
      </c>
      <c r="D170" s="7">
        <f t="shared" si="36"/>
        <v>4.745135653105125</v>
      </c>
    </row>
    <row r="171" spans="1:4" x14ac:dyDescent="0.25">
      <c r="A171" s="5" t="s">
        <v>250</v>
      </c>
      <c r="B171" s="7">
        <v>4.745135653105125</v>
      </c>
      <c r="C171" s="7">
        <v>0</v>
      </c>
      <c r="D171" s="7">
        <f t="shared" si="36"/>
        <v>4.745135653105125</v>
      </c>
    </row>
    <row r="172" spans="1:4" x14ac:dyDescent="0.25">
      <c r="A172" s="5" t="s">
        <v>118</v>
      </c>
      <c r="B172" s="7">
        <v>0</v>
      </c>
      <c r="C172" s="7">
        <v>3.5091804905627297</v>
      </c>
      <c r="D172" s="7">
        <f t="shared" si="36"/>
        <v>3.5091804905627297</v>
      </c>
    </row>
    <row r="173" spans="1:4" x14ac:dyDescent="0.25">
      <c r="A173" s="5" t="s">
        <v>80</v>
      </c>
      <c r="B173" s="7">
        <v>4.745135653105125</v>
      </c>
      <c r="C173" s="7">
        <v>0</v>
      </c>
      <c r="D173" s="7">
        <f t="shared" si="36"/>
        <v>4.745135653105125</v>
      </c>
    </row>
    <row r="174" spans="1:4" x14ac:dyDescent="0.25">
      <c r="A174" s="5" t="s">
        <v>34</v>
      </c>
      <c r="B174" s="7">
        <v>0</v>
      </c>
      <c r="C174" s="7">
        <v>6.0577417520579324E-4</v>
      </c>
      <c r="D174" s="7">
        <f t="shared" si="36"/>
        <v>6.0577417520579324E-4</v>
      </c>
    </row>
    <row r="175" spans="1:4" x14ac:dyDescent="0.25">
      <c r="A175" s="5" t="s">
        <v>537</v>
      </c>
      <c r="B175" s="7">
        <v>8.0368063063063069</v>
      </c>
      <c r="C175" s="7">
        <v>0</v>
      </c>
      <c r="D175" s="7">
        <f t="shared" si="36"/>
        <v>8.0368063063063069</v>
      </c>
    </row>
    <row r="176" spans="1:4" x14ac:dyDescent="0.25">
      <c r="A176" s="5" t="s">
        <v>260</v>
      </c>
      <c r="B176" s="7">
        <v>4.745135653105125</v>
      </c>
      <c r="C176" s="7">
        <v>0</v>
      </c>
      <c r="D176" s="7">
        <f t="shared" si="36"/>
        <v>4.745135653105125</v>
      </c>
    </row>
    <row r="177" spans="1:4" x14ac:dyDescent="0.25">
      <c r="A177" s="5" t="s">
        <v>35</v>
      </c>
      <c r="B177" s="7">
        <v>0</v>
      </c>
      <c r="C177" s="7">
        <v>6.0577417520579324E-4</v>
      </c>
      <c r="D177" s="7">
        <f t="shared" ref="D177:D188" si="37">SUM(B177:C177)</f>
        <v>6.0577417520579324E-4</v>
      </c>
    </row>
    <row r="178" spans="1:4" x14ac:dyDescent="0.25">
      <c r="A178" s="5" t="s">
        <v>12</v>
      </c>
      <c r="B178" s="7">
        <v>4.745135653105125</v>
      </c>
      <c r="C178" s="7">
        <v>0</v>
      </c>
      <c r="D178" s="7">
        <f t="shared" si="37"/>
        <v>4.745135653105125</v>
      </c>
    </row>
    <row r="179" spans="1:4" x14ac:dyDescent="0.25">
      <c r="A179" s="5" t="s">
        <v>225</v>
      </c>
      <c r="B179" s="7">
        <v>4.745135653105125</v>
      </c>
      <c r="C179" s="7">
        <v>0</v>
      </c>
      <c r="D179" s="7">
        <f t="shared" si="37"/>
        <v>4.745135653105125</v>
      </c>
    </row>
    <row r="180" spans="1:4" x14ac:dyDescent="0.25">
      <c r="A180" s="5" t="s">
        <v>125</v>
      </c>
      <c r="B180" s="7">
        <v>4.745135653105125</v>
      </c>
      <c r="C180" s="7">
        <v>4.5200863914321214</v>
      </c>
      <c r="D180" s="7">
        <f t="shared" si="37"/>
        <v>9.2652220445372464</v>
      </c>
    </row>
    <row r="181" spans="1:4" x14ac:dyDescent="0.25">
      <c r="A181" s="5" t="s">
        <v>81</v>
      </c>
      <c r="B181" s="7">
        <v>0.74923187197008656</v>
      </c>
      <c r="C181" s="7">
        <v>0.13732868438585563</v>
      </c>
      <c r="D181" s="7">
        <f t="shared" si="37"/>
        <v>0.88656055635594222</v>
      </c>
    </row>
    <row r="182" spans="1:4" x14ac:dyDescent="0.25">
      <c r="A182" s="5" t="s">
        <v>137</v>
      </c>
      <c r="B182" s="7">
        <v>536.00053187197022</v>
      </c>
      <c r="C182" s="7">
        <v>19.896806811841429</v>
      </c>
      <c r="D182" s="7">
        <f t="shared" si="37"/>
        <v>555.89733868381165</v>
      </c>
    </row>
    <row r="183" spans="1:4" x14ac:dyDescent="0.25">
      <c r="A183" s="5" t="s">
        <v>68</v>
      </c>
      <c r="B183" s="7">
        <v>0.74923187197008656</v>
      </c>
      <c r="C183" s="7">
        <v>6.1906500657948907E-2</v>
      </c>
      <c r="D183" s="7">
        <f t="shared" si="37"/>
        <v>0.81113837262803545</v>
      </c>
    </row>
    <row r="184" spans="1:4" x14ac:dyDescent="0.25">
      <c r="A184" s="5" t="s">
        <v>36</v>
      </c>
      <c r="B184" s="7">
        <v>0</v>
      </c>
      <c r="C184" s="7">
        <v>6.0577417520579324E-4</v>
      </c>
      <c r="D184" s="7">
        <f t="shared" si="37"/>
        <v>6.0577417520579324E-4</v>
      </c>
    </row>
    <row r="185" spans="1:4" x14ac:dyDescent="0.25">
      <c r="A185" s="5" t="s">
        <v>91</v>
      </c>
      <c r="B185" s="7">
        <v>4.745135653105125</v>
      </c>
      <c r="C185" s="7">
        <v>3.2493551594421827E-2</v>
      </c>
      <c r="D185" s="7">
        <f t="shared" si="37"/>
        <v>4.7776292046995472</v>
      </c>
    </row>
    <row r="186" spans="1:4" x14ac:dyDescent="0.25">
      <c r="A186" s="5" t="s">
        <v>183</v>
      </c>
      <c r="B186" s="7">
        <v>4.745135653105125</v>
      </c>
      <c r="C186" s="7">
        <v>0</v>
      </c>
      <c r="D186" s="7">
        <f t="shared" si="37"/>
        <v>4.745135653105125</v>
      </c>
    </row>
    <row r="187" spans="1:4" x14ac:dyDescent="0.25">
      <c r="A187" s="5" t="s">
        <v>538</v>
      </c>
      <c r="B187" s="7">
        <v>8.0368063063063069</v>
      </c>
      <c r="C187" s="7">
        <v>0</v>
      </c>
      <c r="D187" s="7">
        <f t="shared" si="37"/>
        <v>8.0368063063063069</v>
      </c>
    </row>
    <row r="188" spans="1:4" x14ac:dyDescent="0.25">
      <c r="A188" s="5" t="s">
        <v>130</v>
      </c>
      <c r="B188" s="7">
        <v>4.745135653105125</v>
      </c>
      <c r="C188" s="7">
        <v>9.1162214100741501</v>
      </c>
      <c r="D188" s="7">
        <f t="shared" si="37"/>
        <v>13.861357063179275</v>
      </c>
    </row>
    <row r="189" spans="1:4" x14ac:dyDescent="0.25">
      <c r="A189" s="5" t="s">
        <v>111</v>
      </c>
      <c r="B189" s="7">
        <v>77.969677559055143</v>
      </c>
      <c r="C189" s="7">
        <v>1.0893998705594734</v>
      </c>
      <c r="D189" s="7">
        <f t="shared" ref="D189:D193" si="38">SUM(B189:C189)</f>
        <v>79.059077429614618</v>
      </c>
    </row>
    <row r="190" spans="1:4" x14ac:dyDescent="0.25">
      <c r="A190" s="5" t="s">
        <v>7</v>
      </c>
      <c r="B190" s="7">
        <v>4.745135653105125</v>
      </c>
      <c r="C190" s="7">
        <v>0</v>
      </c>
      <c r="D190" s="7">
        <f t="shared" si="38"/>
        <v>4.745135653105125</v>
      </c>
    </row>
    <row r="191" spans="1:4" x14ac:dyDescent="0.25">
      <c r="A191" s="5" t="s">
        <v>82</v>
      </c>
      <c r="B191" s="7">
        <v>0.74923187197008656</v>
      </c>
      <c r="C191" s="7">
        <v>1.1712432021566894E-2</v>
      </c>
      <c r="D191" s="7">
        <f t="shared" si="38"/>
        <v>0.76094430399165347</v>
      </c>
    </row>
    <row r="192" spans="1:4" x14ac:dyDescent="0.25">
      <c r="A192" s="5" t="s">
        <v>135</v>
      </c>
      <c r="B192" s="7">
        <v>12.055209459459462</v>
      </c>
      <c r="C192" s="7">
        <v>32.492678578955058</v>
      </c>
      <c r="D192" s="7">
        <f t="shared" si="38"/>
        <v>44.54788803841452</v>
      </c>
    </row>
    <row r="193" spans="1:4" x14ac:dyDescent="0.25">
      <c r="A193" s="5" t="s">
        <v>156</v>
      </c>
      <c r="B193" s="7">
        <v>4.745135653105125</v>
      </c>
      <c r="C193" s="7">
        <v>0</v>
      </c>
      <c r="D193" s="7">
        <f t="shared" si="38"/>
        <v>4.745135653105125</v>
      </c>
    </row>
    <row r="194" spans="1:4" x14ac:dyDescent="0.25">
      <c r="A194" s="5" t="s">
        <v>228</v>
      </c>
      <c r="B194" s="7">
        <v>4.745135653105125</v>
      </c>
      <c r="C194" s="7">
        <v>0</v>
      </c>
      <c r="D194" s="7">
        <f t="shared" ref="D194:D196" si="39">SUM(B194:C194)</f>
        <v>4.745135653105125</v>
      </c>
    </row>
    <row r="195" spans="1:4" x14ac:dyDescent="0.25">
      <c r="A195" s="5" t="s">
        <v>157</v>
      </c>
      <c r="B195" s="7">
        <v>4.745135653105125</v>
      </c>
      <c r="C195" s="7">
        <v>0</v>
      </c>
      <c r="D195" s="7">
        <f t="shared" si="39"/>
        <v>4.745135653105125</v>
      </c>
    </row>
    <row r="196" spans="1:4" x14ac:dyDescent="0.25">
      <c r="A196" s="5" t="s">
        <v>539</v>
      </c>
      <c r="B196" s="7">
        <v>66.144876097560982</v>
      </c>
      <c r="C196" s="7">
        <v>2007.1923749999999</v>
      </c>
      <c r="D196" s="7">
        <f t="shared" si="39"/>
        <v>2073.337251097561</v>
      </c>
    </row>
    <row r="197" spans="1:4" x14ac:dyDescent="0.25">
      <c r="A197" s="5" t="s">
        <v>184</v>
      </c>
      <c r="B197" s="7">
        <v>4.745135653105125</v>
      </c>
      <c r="C197" s="7">
        <v>0</v>
      </c>
      <c r="D197" s="7">
        <f t="shared" ref="D197:D200" si="40">SUM(B197:C197)</f>
        <v>4.745135653105125</v>
      </c>
    </row>
    <row r="198" spans="1:4" x14ac:dyDescent="0.25">
      <c r="A198" s="5" t="s">
        <v>261</v>
      </c>
      <c r="B198" s="7">
        <v>4.745135653105125</v>
      </c>
      <c r="C198" s="7">
        <v>0</v>
      </c>
      <c r="D198" s="7">
        <f t="shared" si="40"/>
        <v>4.745135653105125</v>
      </c>
    </row>
    <row r="199" spans="1:4" x14ac:dyDescent="0.25">
      <c r="A199" s="5" t="s">
        <v>237</v>
      </c>
      <c r="B199" s="7">
        <v>4.745135653105125</v>
      </c>
      <c r="C199" s="7">
        <v>0</v>
      </c>
      <c r="D199" s="7">
        <f t="shared" si="40"/>
        <v>4.745135653105125</v>
      </c>
    </row>
    <row r="200" spans="1:4" x14ac:dyDescent="0.25">
      <c r="A200" s="5" t="s">
        <v>251</v>
      </c>
      <c r="B200" s="7">
        <v>4.745135653105125</v>
      </c>
      <c r="C200" s="7">
        <v>0</v>
      </c>
      <c r="D200" s="7">
        <f t="shared" si="40"/>
        <v>4.745135653105125</v>
      </c>
    </row>
    <row r="201" spans="1:4" x14ac:dyDescent="0.25">
      <c r="A201" s="5" t="s">
        <v>99</v>
      </c>
      <c r="B201" s="7">
        <v>0.74923187197008656</v>
      </c>
      <c r="C201" s="7">
        <v>0.84414867785810144</v>
      </c>
      <c r="D201" s="7">
        <f t="shared" ref="D201" si="41">SUM(B201:C201)</f>
        <v>1.5933805498281881</v>
      </c>
    </row>
    <row r="202" spans="1:4" x14ac:dyDescent="0.25">
      <c r="A202" s="5" t="s">
        <v>37</v>
      </c>
      <c r="B202" s="7">
        <v>0</v>
      </c>
      <c r="C202" s="7">
        <v>6.0577417520579324E-4</v>
      </c>
      <c r="D202" s="7">
        <f t="shared" ref="D202:D204" si="42">SUM(B202:C202)</f>
        <v>6.0577417520579324E-4</v>
      </c>
    </row>
    <row r="203" spans="1:4" x14ac:dyDescent="0.25">
      <c r="A203" s="5" t="s">
        <v>38</v>
      </c>
      <c r="B203" s="7">
        <v>0</v>
      </c>
      <c r="C203" s="7">
        <v>6.0577417520579324E-4</v>
      </c>
      <c r="D203" s="7">
        <f t="shared" si="42"/>
        <v>6.0577417520579324E-4</v>
      </c>
    </row>
    <row r="204" spans="1:4" x14ac:dyDescent="0.25">
      <c r="A204" s="5" t="s">
        <v>540</v>
      </c>
      <c r="B204" s="7">
        <v>9.6441675675675658</v>
      </c>
      <c r="C204" s="7">
        <v>0</v>
      </c>
      <c r="D204" s="7">
        <f t="shared" si="42"/>
        <v>9.6441675675675658</v>
      </c>
    </row>
    <row r="205" spans="1:4" x14ac:dyDescent="0.25">
      <c r="A205" s="5" t="s">
        <v>541</v>
      </c>
      <c r="B205" s="7">
        <v>16.073612612612614</v>
      </c>
      <c r="C205" s="7">
        <v>0</v>
      </c>
      <c r="D205" s="7">
        <f t="shared" ref="D205:D208" si="43">SUM(B205:C205)</f>
        <v>16.073612612612614</v>
      </c>
    </row>
    <row r="206" spans="1:4" x14ac:dyDescent="0.25">
      <c r="A206" s="5" t="s">
        <v>542</v>
      </c>
      <c r="B206" s="7">
        <v>10.849688513513515</v>
      </c>
      <c r="C206" s="7">
        <v>0</v>
      </c>
      <c r="D206" s="7">
        <f t="shared" si="43"/>
        <v>10.849688513513515</v>
      </c>
    </row>
    <row r="207" spans="1:4" x14ac:dyDescent="0.25">
      <c r="A207" s="5" t="s">
        <v>543</v>
      </c>
      <c r="B207" s="7">
        <v>10.849688513513515</v>
      </c>
      <c r="C207" s="7">
        <v>0</v>
      </c>
      <c r="D207" s="7">
        <f t="shared" si="43"/>
        <v>10.849688513513515</v>
      </c>
    </row>
    <row r="208" spans="1:4" x14ac:dyDescent="0.25">
      <c r="A208" s="5" t="s">
        <v>39</v>
      </c>
      <c r="B208" s="7">
        <v>0</v>
      </c>
      <c r="C208" s="7">
        <v>6.0577417520579324E-4</v>
      </c>
      <c r="D208" s="7">
        <f t="shared" si="43"/>
        <v>6.0577417520579324E-4</v>
      </c>
    </row>
    <row r="209" spans="1:4" x14ac:dyDescent="0.25">
      <c r="A209" s="5" t="s">
        <v>185</v>
      </c>
      <c r="B209" s="7">
        <v>4.745135653105125</v>
      </c>
      <c r="C209" s="7">
        <v>0</v>
      </c>
      <c r="D209" s="7">
        <f t="shared" ref="D209:D210" si="44">SUM(B209:C209)</f>
        <v>4.745135653105125</v>
      </c>
    </row>
    <row r="210" spans="1:4" x14ac:dyDescent="0.25">
      <c r="A210" s="5" t="s">
        <v>10</v>
      </c>
      <c r="B210" s="7">
        <v>4.745135653105125</v>
      </c>
      <c r="C210" s="7">
        <v>0</v>
      </c>
      <c r="D210" s="7">
        <f t="shared" si="44"/>
        <v>4.745135653105125</v>
      </c>
    </row>
    <row r="211" spans="1:4" x14ac:dyDescent="0.25">
      <c r="A211" s="5" t="s">
        <v>76</v>
      </c>
      <c r="B211" s="7">
        <v>4.745135653105125</v>
      </c>
      <c r="C211" s="7">
        <v>0</v>
      </c>
      <c r="D211" s="7">
        <f t="shared" ref="D211:D213" si="45">SUM(B211:C211)</f>
        <v>4.745135653105125</v>
      </c>
    </row>
    <row r="212" spans="1:4" x14ac:dyDescent="0.25">
      <c r="A212" s="5" t="s">
        <v>262</v>
      </c>
      <c r="B212" s="7">
        <v>4.745135653105125</v>
      </c>
      <c r="C212" s="7">
        <v>0</v>
      </c>
      <c r="D212" s="7">
        <f t="shared" si="45"/>
        <v>4.745135653105125</v>
      </c>
    </row>
    <row r="213" spans="1:4" x14ac:dyDescent="0.25">
      <c r="A213" s="5" t="s">
        <v>544</v>
      </c>
      <c r="B213" s="7">
        <v>9.2423272522522542</v>
      </c>
      <c r="C213" s="7">
        <v>0</v>
      </c>
      <c r="D213" s="7">
        <f t="shared" si="45"/>
        <v>9.2423272522522542</v>
      </c>
    </row>
    <row r="214" spans="1:4" x14ac:dyDescent="0.25">
      <c r="A214" s="5" t="s">
        <v>263</v>
      </c>
      <c r="B214" s="7">
        <v>4.745135653105125</v>
      </c>
      <c r="C214" s="7">
        <v>0</v>
      </c>
      <c r="D214" s="7">
        <f t="shared" ref="D214:D216" si="46">SUM(B214:C214)</f>
        <v>4.745135653105125</v>
      </c>
    </row>
    <row r="215" spans="1:4" x14ac:dyDescent="0.25">
      <c r="A215" s="5" t="s">
        <v>545</v>
      </c>
      <c r="B215" s="7">
        <v>16.073612612612614</v>
      </c>
      <c r="C215" s="7">
        <v>0</v>
      </c>
      <c r="D215" s="7">
        <f t="shared" si="46"/>
        <v>16.073612612612614</v>
      </c>
    </row>
    <row r="216" spans="1:4" x14ac:dyDescent="0.25">
      <c r="A216" s="5" t="s">
        <v>112</v>
      </c>
      <c r="B216" s="7">
        <v>69.626185365853672</v>
      </c>
      <c r="C216" s="7">
        <v>1.0893998705594734</v>
      </c>
      <c r="D216" s="7">
        <f t="shared" si="46"/>
        <v>70.715585236413148</v>
      </c>
    </row>
    <row r="217" spans="1:4" x14ac:dyDescent="0.25">
      <c r="A217" s="5" t="s">
        <v>17</v>
      </c>
      <c r="B217" s="7">
        <v>4.745135653105125</v>
      </c>
      <c r="C217" s="7">
        <v>0</v>
      </c>
      <c r="D217" s="7">
        <f t="shared" ref="D217:D280" si="47">SUM(B217:C217)</f>
        <v>4.745135653105125</v>
      </c>
    </row>
    <row r="218" spans="1:4" x14ac:dyDescent="0.25">
      <c r="A218" s="5" t="s">
        <v>546</v>
      </c>
      <c r="B218" s="7">
        <v>16.073612612612614</v>
      </c>
      <c r="C218" s="7">
        <v>0</v>
      </c>
      <c r="D218" s="7">
        <f t="shared" si="47"/>
        <v>16.073612612612614</v>
      </c>
    </row>
    <row r="219" spans="1:4" x14ac:dyDescent="0.25">
      <c r="A219" s="5" t="s">
        <v>373</v>
      </c>
      <c r="B219" s="7">
        <v>4.745135653105125</v>
      </c>
      <c r="C219" s="7">
        <v>0</v>
      </c>
      <c r="D219" s="7">
        <f t="shared" si="47"/>
        <v>4.745135653105125</v>
      </c>
    </row>
    <row r="220" spans="1:4" x14ac:dyDescent="0.25">
      <c r="A220" s="5" t="s">
        <v>547</v>
      </c>
      <c r="B220" s="7">
        <v>16.073612612612614</v>
      </c>
      <c r="C220" s="7">
        <v>0</v>
      </c>
      <c r="D220" s="7">
        <f t="shared" si="47"/>
        <v>16.073612612612614</v>
      </c>
    </row>
    <row r="221" spans="1:4" x14ac:dyDescent="0.25">
      <c r="A221" s="5" t="s">
        <v>316</v>
      </c>
      <c r="B221" s="7">
        <v>4.745135653105125</v>
      </c>
      <c r="C221" s="7">
        <v>0</v>
      </c>
      <c r="D221" s="7">
        <f t="shared" si="47"/>
        <v>4.745135653105125</v>
      </c>
    </row>
    <row r="222" spans="1:4" x14ac:dyDescent="0.25">
      <c r="A222" s="5" t="s">
        <v>40</v>
      </c>
      <c r="B222" s="7">
        <v>0</v>
      </c>
      <c r="C222" s="7">
        <v>6.0577417520579324E-4</v>
      </c>
      <c r="D222" s="7">
        <f t="shared" si="47"/>
        <v>6.0577417520579324E-4</v>
      </c>
    </row>
    <row r="223" spans="1:4" x14ac:dyDescent="0.25">
      <c r="A223" s="5" t="s">
        <v>132</v>
      </c>
      <c r="B223" s="7">
        <v>4.745135653105125</v>
      </c>
      <c r="C223" s="7">
        <v>19.015926615453104</v>
      </c>
      <c r="D223" s="7">
        <f t="shared" si="47"/>
        <v>23.761062268558227</v>
      </c>
    </row>
    <row r="224" spans="1:4" x14ac:dyDescent="0.25">
      <c r="A224" s="5" t="s">
        <v>234</v>
      </c>
      <c r="B224" s="7">
        <v>4.745135653105125</v>
      </c>
      <c r="C224" s="7">
        <v>0</v>
      </c>
      <c r="D224" s="7">
        <f t="shared" si="47"/>
        <v>4.745135653105125</v>
      </c>
    </row>
    <row r="225" spans="1:4" x14ac:dyDescent="0.25">
      <c r="A225" s="5" t="s">
        <v>318</v>
      </c>
      <c r="B225" s="7">
        <v>4.745135653105125</v>
      </c>
      <c r="C225" s="7">
        <v>0</v>
      </c>
      <c r="D225" s="7">
        <f t="shared" si="47"/>
        <v>4.745135653105125</v>
      </c>
    </row>
    <row r="226" spans="1:4" x14ac:dyDescent="0.25">
      <c r="A226" s="5" t="s">
        <v>186</v>
      </c>
      <c r="B226" s="7">
        <v>4.745135653105125</v>
      </c>
      <c r="C226" s="7">
        <v>0</v>
      </c>
      <c r="D226" s="7">
        <f t="shared" si="47"/>
        <v>4.745135653105125</v>
      </c>
    </row>
    <row r="227" spans="1:4" x14ac:dyDescent="0.25">
      <c r="A227" s="5" t="s">
        <v>50</v>
      </c>
      <c r="B227" s="7">
        <v>17.202185427879897</v>
      </c>
      <c r="C227" s="7">
        <v>0</v>
      </c>
      <c r="D227" s="7">
        <f t="shared" si="47"/>
        <v>17.202185427879897</v>
      </c>
    </row>
    <row r="228" spans="1:4" x14ac:dyDescent="0.25">
      <c r="A228" s="5" t="s">
        <v>284</v>
      </c>
      <c r="B228" s="7">
        <v>4.745135653105125</v>
      </c>
      <c r="C228" s="7">
        <v>0</v>
      </c>
      <c r="D228" s="7">
        <f t="shared" si="47"/>
        <v>4.745135653105125</v>
      </c>
    </row>
    <row r="229" spans="1:4" x14ac:dyDescent="0.25">
      <c r="A229" s="5" t="s">
        <v>569</v>
      </c>
      <c r="B229" s="7">
        <v>12.457049774774774</v>
      </c>
      <c r="C229" s="7">
        <v>0</v>
      </c>
      <c r="D229" s="7">
        <f t="shared" si="47"/>
        <v>12.457049774774774</v>
      </c>
    </row>
    <row r="230" spans="1:4" x14ac:dyDescent="0.25">
      <c r="A230" s="5" t="s">
        <v>136</v>
      </c>
      <c r="B230" s="7">
        <v>52.219639024390261</v>
      </c>
      <c r="C230" s="7">
        <v>32.492678578955058</v>
      </c>
      <c r="D230" s="7">
        <f t="shared" si="47"/>
        <v>84.712317603345326</v>
      </c>
    </row>
    <row r="231" spans="1:4" x14ac:dyDescent="0.25">
      <c r="A231" s="5" t="s">
        <v>41</v>
      </c>
      <c r="B231" s="7">
        <v>0</v>
      </c>
      <c r="C231" s="7">
        <v>6.0577417520579324E-4</v>
      </c>
      <c r="D231" s="7">
        <f t="shared" si="47"/>
        <v>6.0577417520579324E-4</v>
      </c>
    </row>
    <row r="232" spans="1:4" x14ac:dyDescent="0.25">
      <c r="A232" s="5" t="s">
        <v>187</v>
      </c>
      <c r="B232" s="7">
        <v>4.745135653105125</v>
      </c>
      <c r="C232" s="7">
        <v>0</v>
      </c>
      <c r="D232" s="7">
        <f t="shared" si="47"/>
        <v>4.745135653105125</v>
      </c>
    </row>
    <row r="233" spans="1:4" x14ac:dyDescent="0.25">
      <c r="A233" s="5" t="s">
        <v>335</v>
      </c>
      <c r="B233" s="7">
        <v>10.849688513513515</v>
      </c>
      <c r="C233" s="7">
        <v>0</v>
      </c>
      <c r="D233" s="7">
        <f t="shared" si="47"/>
        <v>10.849688513513515</v>
      </c>
    </row>
    <row r="234" spans="1:4" x14ac:dyDescent="0.25">
      <c r="A234" s="5" t="s">
        <v>11</v>
      </c>
      <c r="B234" s="7">
        <v>4.745135653105125</v>
      </c>
      <c r="C234" s="7">
        <v>0</v>
      </c>
      <c r="D234" s="7">
        <f t="shared" si="47"/>
        <v>4.745135653105125</v>
      </c>
    </row>
    <row r="235" spans="1:4" x14ac:dyDescent="0.25">
      <c r="A235" s="5" t="s">
        <v>219</v>
      </c>
      <c r="B235" s="7">
        <v>4.745135653105125</v>
      </c>
      <c r="C235" s="7">
        <v>0</v>
      </c>
      <c r="D235" s="7">
        <f t="shared" si="47"/>
        <v>4.745135653105125</v>
      </c>
    </row>
    <row r="236" spans="1:4" x14ac:dyDescent="0.25">
      <c r="A236" s="5" t="s">
        <v>265</v>
      </c>
      <c r="B236" s="7">
        <v>4.745135653105125</v>
      </c>
      <c r="C236" s="7">
        <v>0</v>
      </c>
      <c r="D236" s="7">
        <f t="shared" si="47"/>
        <v>4.745135653105125</v>
      </c>
    </row>
    <row r="237" spans="1:4" x14ac:dyDescent="0.25">
      <c r="A237" s="5" t="s">
        <v>158</v>
      </c>
      <c r="B237" s="7">
        <v>4.745135653105125</v>
      </c>
      <c r="C237" s="7">
        <v>0</v>
      </c>
      <c r="D237" s="7">
        <f t="shared" si="47"/>
        <v>4.745135653105125</v>
      </c>
    </row>
    <row r="238" spans="1:4" x14ac:dyDescent="0.25">
      <c r="A238" s="5" t="s">
        <v>3</v>
      </c>
      <c r="B238" s="7">
        <v>4.745135653105125</v>
      </c>
      <c r="C238" s="7">
        <v>0</v>
      </c>
      <c r="D238" s="7">
        <f t="shared" si="47"/>
        <v>4.745135653105125</v>
      </c>
    </row>
    <row r="239" spans="1:4" x14ac:dyDescent="0.25">
      <c r="A239" s="5" t="s">
        <v>548</v>
      </c>
      <c r="B239" s="7">
        <v>16.073612612612614</v>
      </c>
      <c r="C239" s="7">
        <v>0</v>
      </c>
      <c r="D239" s="7">
        <f t="shared" si="47"/>
        <v>16.073612612612614</v>
      </c>
    </row>
    <row r="240" spans="1:4" x14ac:dyDescent="0.25">
      <c r="A240" s="5" t="s">
        <v>252</v>
      </c>
      <c r="B240" s="7">
        <v>4.745135653105125</v>
      </c>
      <c r="C240" s="7">
        <v>0</v>
      </c>
      <c r="D240" s="7">
        <f t="shared" si="47"/>
        <v>4.745135653105125</v>
      </c>
    </row>
    <row r="241" spans="1:4" x14ac:dyDescent="0.25">
      <c r="A241" s="5" t="s">
        <v>71</v>
      </c>
      <c r="B241" s="7">
        <v>4.745135653105125</v>
      </c>
      <c r="C241" s="7">
        <v>0.28817106665401054</v>
      </c>
      <c r="D241" s="7">
        <f t="shared" si="47"/>
        <v>5.0333067197591355</v>
      </c>
    </row>
    <row r="242" spans="1:4" x14ac:dyDescent="0.25">
      <c r="A242" s="5" t="s">
        <v>65</v>
      </c>
      <c r="B242" s="7">
        <v>4.745135653105125</v>
      </c>
      <c r="C242" s="7">
        <v>0</v>
      </c>
      <c r="D242" s="7">
        <f t="shared" si="47"/>
        <v>4.745135653105125</v>
      </c>
    </row>
    <row r="243" spans="1:4" x14ac:dyDescent="0.25">
      <c r="A243" s="5" t="s">
        <v>336</v>
      </c>
      <c r="B243" s="7">
        <v>10.4478481981982</v>
      </c>
      <c r="C243" s="7">
        <v>0</v>
      </c>
      <c r="D243" s="7">
        <f t="shared" si="47"/>
        <v>10.4478481981982</v>
      </c>
    </row>
    <row r="244" spans="1:4" x14ac:dyDescent="0.25">
      <c r="A244" s="5" t="s">
        <v>69</v>
      </c>
      <c r="B244" s="7">
        <v>11.598920385483602</v>
      </c>
      <c r="C244" s="7">
        <v>7.1717823557135019E-3</v>
      </c>
      <c r="D244" s="7">
        <f t="shared" si="47"/>
        <v>11.606092167839316</v>
      </c>
    </row>
    <row r="245" spans="1:4" x14ac:dyDescent="0.25">
      <c r="A245" s="5" t="s">
        <v>19</v>
      </c>
      <c r="B245" s="7">
        <v>4.745135653105125</v>
      </c>
      <c r="C245" s="7">
        <v>0</v>
      </c>
      <c r="D245" s="7">
        <f t="shared" si="47"/>
        <v>4.745135653105125</v>
      </c>
    </row>
    <row r="246" spans="1:4" x14ac:dyDescent="0.25">
      <c r="A246" s="5" t="s">
        <v>5</v>
      </c>
      <c r="B246" s="7">
        <v>4.745135653105125</v>
      </c>
      <c r="C246" s="7">
        <v>0</v>
      </c>
      <c r="D246" s="7">
        <f t="shared" si="47"/>
        <v>4.745135653105125</v>
      </c>
    </row>
    <row r="247" spans="1:4" x14ac:dyDescent="0.25">
      <c r="A247" s="5" t="s">
        <v>549</v>
      </c>
      <c r="B247" s="7">
        <v>9.6441675675675658</v>
      </c>
      <c r="C247" s="7">
        <v>0</v>
      </c>
      <c r="D247" s="7">
        <f t="shared" si="47"/>
        <v>9.6441675675675658</v>
      </c>
    </row>
    <row r="248" spans="1:4" x14ac:dyDescent="0.25">
      <c r="A248" s="5" t="s">
        <v>42</v>
      </c>
      <c r="B248" s="7">
        <v>0</v>
      </c>
      <c r="C248" s="7">
        <v>6.0577417520579324E-4</v>
      </c>
      <c r="D248" s="7">
        <f t="shared" si="47"/>
        <v>6.0577417520579324E-4</v>
      </c>
    </row>
    <row r="249" spans="1:4" x14ac:dyDescent="0.25">
      <c r="A249" s="5" t="s">
        <v>288</v>
      </c>
      <c r="B249" s="7">
        <v>9.6441675675675658</v>
      </c>
      <c r="C249" s="7">
        <v>0</v>
      </c>
      <c r="D249" s="7">
        <f t="shared" si="47"/>
        <v>9.6441675675675658</v>
      </c>
    </row>
    <row r="250" spans="1:4" x14ac:dyDescent="0.25">
      <c r="A250" s="5" t="s">
        <v>43</v>
      </c>
      <c r="B250" s="7">
        <v>0</v>
      </c>
      <c r="C250" s="7">
        <v>6.0577417520579324E-4</v>
      </c>
      <c r="D250" s="7">
        <f t="shared" si="47"/>
        <v>6.0577417520579324E-4</v>
      </c>
    </row>
    <row r="251" spans="1:4" x14ac:dyDescent="0.25">
      <c r="A251" s="5" t="s">
        <v>285</v>
      </c>
      <c r="B251" s="7">
        <v>4.745135653105125</v>
      </c>
      <c r="C251" s="7">
        <v>13.22218767161581</v>
      </c>
      <c r="D251" s="7">
        <f t="shared" si="47"/>
        <v>17.967323324720937</v>
      </c>
    </row>
    <row r="252" spans="1:4" x14ac:dyDescent="0.25">
      <c r="A252" s="5" t="s">
        <v>264</v>
      </c>
      <c r="B252" s="7">
        <v>4.745135653105125</v>
      </c>
      <c r="C252" s="7">
        <v>0</v>
      </c>
      <c r="D252" s="7">
        <f t="shared" si="47"/>
        <v>4.745135653105125</v>
      </c>
    </row>
    <row r="253" spans="1:4" x14ac:dyDescent="0.25">
      <c r="A253" s="5" t="s">
        <v>550</v>
      </c>
      <c r="B253" s="7">
        <v>8.8404869369369372</v>
      </c>
      <c r="C253" s="7">
        <v>0</v>
      </c>
      <c r="D253" s="7">
        <f t="shared" si="47"/>
        <v>8.8404869369369372</v>
      </c>
    </row>
    <row r="254" spans="1:4" x14ac:dyDescent="0.25">
      <c r="A254" s="5" t="s">
        <v>551</v>
      </c>
      <c r="B254" s="7">
        <v>15.671772297297299</v>
      </c>
      <c r="C254" s="7">
        <v>0</v>
      </c>
      <c r="D254" s="7">
        <f t="shared" si="47"/>
        <v>15.671772297297299</v>
      </c>
    </row>
    <row r="255" spans="1:4" x14ac:dyDescent="0.25">
      <c r="A255" s="5" t="s">
        <v>268</v>
      </c>
      <c r="B255" s="7">
        <v>4.745135653105125</v>
      </c>
      <c r="C255" s="7">
        <v>0</v>
      </c>
      <c r="D255" s="7">
        <f t="shared" si="47"/>
        <v>4.745135653105125</v>
      </c>
    </row>
    <row r="256" spans="1:4" x14ac:dyDescent="0.25">
      <c r="A256" s="5" t="s">
        <v>102</v>
      </c>
      <c r="B256" s="7">
        <v>50.002156140910003</v>
      </c>
      <c r="C256" s="7">
        <v>25.927748647285284</v>
      </c>
      <c r="D256" s="7">
        <f t="shared" si="47"/>
        <v>75.929904788195287</v>
      </c>
    </row>
    <row r="257" spans="1:4" x14ac:dyDescent="0.25">
      <c r="A257" s="5" t="s">
        <v>85</v>
      </c>
      <c r="B257" s="7">
        <v>16.019163853952065</v>
      </c>
      <c r="C257" s="7">
        <v>3.148186493092392E-2</v>
      </c>
      <c r="D257" s="7">
        <f t="shared" si="47"/>
        <v>16.05064571888299</v>
      </c>
    </row>
    <row r="258" spans="1:4" x14ac:dyDescent="0.25">
      <c r="A258" s="5" t="s">
        <v>327</v>
      </c>
      <c r="B258" s="7">
        <v>4.745135653105125</v>
      </c>
      <c r="C258" s="7">
        <v>0</v>
      </c>
      <c r="D258" s="7">
        <f t="shared" si="47"/>
        <v>4.745135653105125</v>
      </c>
    </row>
    <row r="259" spans="1:4" x14ac:dyDescent="0.25">
      <c r="A259" s="5" t="s">
        <v>552</v>
      </c>
      <c r="B259" s="7">
        <v>12.858890090090089</v>
      </c>
      <c r="C259" s="7">
        <v>0</v>
      </c>
      <c r="D259" s="7">
        <f t="shared" si="47"/>
        <v>12.858890090090089</v>
      </c>
    </row>
    <row r="260" spans="1:4" x14ac:dyDescent="0.25">
      <c r="A260" s="5" t="s">
        <v>377</v>
      </c>
      <c r="B260" s="7">
        <v>9.6441675675675658</v>
      </c>
      <c r="C260" s="7">
        <v>0</v>
      </c>
      <c r="D260" s="7">
        <f t="shared" si="47"/>
        <v>9.6441675675675658</v>
      </c>
    </row>
    <row r="261" spans="1:4" x14ac:dyDescent="0.25">
      <c r="A261" s="5" t="s">
        <v>362</v>
      </c>
      <c r="B261" s="7">
        <v>4.745135653105125</v>
      </c>
      <c r="C261" s="7">
        <v>0</v>
      </c>
      <c r="D261" s="7">
        <f t="shared" si="47"/>
        <v>4.745135653105125</v>
      </c>
    </row>
    <row r="262" spans="1:4" x14ac:dyDescent="0.25">
      <c r="A262" s="5" t="s">
        <v>59</v>
      </c>
      <c r="B262" s="7">
        <v>12.781941959411432</v>
      </c>
      <c r="C262" s="7">
        <v>0</v>
      </c>
      <c r="D262" s="7">
        <f t="shared" si="47"/>
        <v>12.781941959411432</v>
      </c>
    </row>
    <row r="263" spans="1:4" x14ac:dyDescent="0.25">
      <c r="A263" s="5" t="s">
        <v>337</v>
      </c>
      <c r="B263" s="7">
        <v>64.404221463414643</v>
      </c>
      <c r="C263" s="7">
        <v>0</v>
      </c>
      <c r="D263" s="7">
        <f t="shared" si="47"/>
        <v>64.404221463414643</v>
      </c>
    </row>
    <row r="264" spans="1:4" x14ac:dyDescent="0.25">
      <c r="A264" s="5" t="s">
        <v>131</v>
      </c>
      <c r="B264" s="7">
        <v>74.371321018958795</v>
      </c>
      <c r="C264" s="7">
        <v>4.3575995990136391</v>
      </c>
      <c r="D264" s="7">
        <f t="shared" si="47"/>
        <v>78.728920617972435</v>
      </c>
    </row>
    <row r="265" spans="1:4" x14ac:dyDescent="0.25">
      <c r="A265" s="5" t="s">
        <v>209</v>
      </c>
      <c r="B265" s="7">
        <v>4.745135653105125</v>
      </c>
      <c r="C265" s="7">
        <v>0</v>
      </c>
      <c r="D265" s="7">
        <f t="shared" si="47"/>
        <v>4.745135653105125</v>
      </c>
    </row>
    <row r="266" spans="1:4" x14ac:dyDescent="0.25">
      <c r="A266" s="5" t="s">
        <v>6</v>
      </c>
      <c r="B266" s="7">
        <v>4.745135653105125</v>
      </c>
      <c r="C266" s="7">
        <v>0</v>
      </c>
      <c r="D266" s="7">
        <f t="shared" si="47"/>
        <v>4.745135653105125</v>
      </c>
    </row>
    <row r="267" spans="1:4" x14ac:dyDescent="0.25">
      <c r="A267" s="5" t="s">
        <v>8</v>
      </c>
      <c r="B267" s="7">
        <v>4.745135653105125</v>
      </c>
      <c r="C267" s="7">
        <v>0</v>
      </c>
      <c r="D267" s="7">
        <f t="shared" si="47"/>
        <v>4.745135653105125</v>
      </c>
    </row>
    <row r="268" spans="1:4" x14ac:dyDescent="0.25">
      <c r="A268" s="5" t="s">
        <v>190</v>
      </c>
      <c r="B268" s="7">
        <v>4.745135653105125</v>
      </c>
      <c r="C268" s="7">
        <v>0</v>
      </c>
      <c r="D268" s="7">
        <f t="shared" si="47"/>
        <v>4.745135653105125</v>
      </c>
    </row>
    <row r="269" spans="1:4" x14ac:dyDescent="0.25">
      <c r="A269" s="5" t="s">
        <v>106</v>
      </c>
      <c r="B269" s="7">
        <v>4.745135653105125</v>
      </c>
      <c r="C269" s="7">
        <v>1.9534759789094003</v>
      </c>
      <c r="D269" s="7">
        <f t="shared" si="47"/>
        <v>6.6986116320145257</v>
      </c>
    </row>
    <row r="270" spans="1:4" x14ac:dyDescent="0.25">
      <c r="A270" s="5" t="s">
        <v>104</v>
      </c>
      <c r="B270" s="7">
        <v>0</v>
      </c>
      <c r="C270" s="7">
        <v>1.9534759789094003</v>
      </c>
      <c r="D270" s="7">
        <f t="shared" si="47"/>
        <v>1.9534759789094003</v>
      </c>
    </row>
    <row r="271" spans="1:4" x14ac:dyDescent="0.25">
      <c r="A271" s="5" t="s">
        <v>191</v>
      </c>
      <c r="B271" s="7">
        <v>4.745135653105125</v>
      </c>
      <c r="C271" s="7">
        <v>0</v>
      </c>
      <c r="D271" s="7">
        <f t="shared" si="47"/>
        <v>4.745135653105125</v>
      </c>
    </row>
    <row r="272" spans="1:4" x14ac:dyDescent="0.25">
      <c r="A272" s="5" t="s">
        <v>553</v>
      </c>
      <c r="B272" s="7">
        <v>8.438646621621622</v>
      </c>
      <c r="C272" s="7">
        <v>0</v>
      </c>
      <c r="D272" s="7">
        <f t="shared" si="47"/>
        <v>8.438646621621622</v>
      </c>
    </row>
    <row r="273" spans="1:4" x14ac:dyDescent="0.25">
      <c r="A273" s="5" t="s">
        <v>16</v>
      </c>
      <c r="B273" s="7">
        <v>4.745135653105125</v>
      </c>
      <c r="C273" s="7">
        <v>0</v>
      </c>
      <c r="D273" s="7">
        <f t="shared" si="47"/>
        <v>4.745135653105125</v>
      </c>
    </row>
    <row r="274" spans="1:4" x14ac:dyDescent="0.25">
      <c r="A274" s="5" t="s">
        <v>346</v>
      </c>
      <c r="B274" s="7">
        <v>4.745135653105125</v>
      </c>
      <c r="C274" s="7">
        <v>0</v>
      </c>
      <c r="D274" s="7">
        <f t="shared" si="47"/>
        <v>4.745135653105125</v>
      </c>
    </row>
    <row r="275" spans="1:4" x14ac:dyDescent="0.25">
      <c r="A275" s="5" t="s">
        <v>44</v>
      </c>
      <c r="B275" s="7">
        <v>0</v>
      </c>
      <c r="C275" s="7">
        <v>6.0577417520579324E-4</v>
      </c>
      <c r="D275" s="7">
        <f t="shared" si="47"/>
        <v>6.0577417520579324E-4</v>
      </c>
    </row>
    <row r="276" spans="1:4" x14ac:dyDescent="0.25">
      <c r="A276" s="5" t="s">
        <v>159</v>
      </c>
      <c r="B276" s="7">
        <v>4.745135653105125</v>
      </c>
      <c r="C276" s="7">
        <v>0</v>
      </c>
      <c r="D276" s="7">
        <f t="shared" si="47"/>
        <v>4.745135653105125</v>
      </c>
    </row>
    <row r="277" spans="1:4" x14ac:dyDescent="0.25">
      <c r="A277" s="5" t="s">
        <v>107</v>
      </c>
      <c r="B277" s="7">
        <v>4.745135653105125</v>
      </c>
      <c r="C277" s="7">
        <v>1.9534759789094003</v>
      </c>
      <c r="D277" s="7">
        <f t="shared" si="47"/>
        <v>6.6986116320145257</v>
      </c>
    </row>
    <row r="278" spans="1:4" x14ac:dyDescent="0.25">
      <c r="A278" s="5" t="s">
        <v>554</v>
      </c>
      <c r="B278" s="7">
        <v>12.457049774774774</v>
      </c>
      <c r="C278" s="7">
        <v>0</v>
      </c>
      <c r="D278" s="7">
        <f t="shared" si="47"/>
        <v>12.457049774774774</v>
      </c>
    </row>
    <row r="279" spans="1:4" x14ac:dyDescent="0.25">
      <c r="A279" s="5" t="s">
        <v>192</v>
      </c>
      <c r="B279" s="7">
        <v>4.745135653105125</v>
      </c>
      <c r="C279" s="7">
        <v>0</v>
      </c>
      <c r="D279" s="7">
        <f t="shared" si="47"/>
        <v>4.745135653105125</v>
      </c>
    </row>
    <row r="280" spans="1:4" x14ac:dyDescent="0.25">
      <c r="A280" s="5" t="s">
        <v>84</v>
      </c>
      <c r="B280" s="7">
        <v>0.74923187197008656</v>
      </c>
      <c r="C280" s="7">
        <v>0.54740189245870763</v>
      </c>
      <c r="D280" s="7">
        <f t="shared" si="47"/>
        <v>1.2966337644287942</v>
      </c>
    </row>
    <row r="281" spans="1:4" x14ac:dyDescent="0.25">
      <c r="A281" s="5" t="s">
        <v>77</v>
      </c>
      <c r="B281" s="7">
        <v>4.745135653105125</v>
      </c>
      <c r="C281" s="7">
        <v>0</v>
      </c>
      <c r="D281" s="7">
        <f t="shared" ref="D281:D343" si="48">SUM(B281:C281)</f>
        <v>4.745135653105125</v>
      </c>
    </row>
    <row r="282" spans="1:4" x14ac:dyDescent="0.25">
      <c r="A282" s="5" t="s">
        <v>198</v>
      </c>
      <c r="B282" s="7">
        <v>4.745135653105125</v>
      </c>
      <c r="C282" s="7">
        <v>0</v>
      </c>
      <c r="D282" s="7">
        <f t="shared" si="48"/>
        <v>4.745135653105125</v>
      </c>
    </row>
    <row r="283" spans="1:4" x14ac:dyDescent="0.25">
      <c r="A283" s="5" t="s">
        <v>555</v>
      </c>
      <c r="B283" s="7">
        <v>12.055209459459462</v>
      </c>
      <c r="C283" s="7">
        <v>0</v>
      </c>
      <c r="D283" s="7">
        <f t="shared" si="48"/>
        <v>12.055209459459462</v>
      </c>
    </row>
    <row r="284" spans="1:4" x14ac:dyDescent="0.25">
      <c r="A284" s="5" t="s">
        <v>517</v>
      </c>
      <c r="B284" s="7">
        <v>12.457049774774774</v>
      </c>
      <c r="C284" s="7">
        <v>0</v>
      </c>
      <c r="D284" s="7">
        <f t="shared" si="48"/>
        <v>12.457049774774774</v>
      </c>
    </row>
    <row r="285" spans="1:4" x14ac:dyDescent="0.25">
      <c r="A285" s="5" t="s">
        <v>270</v>
      </c>
      <c r="B285" s="7">
        <v>4.745135653105125</v>
      </c>
      <c r="C285" s="7">
        <v>0</v>
      </c>
      <c r="D285" s="7">
        <f t="shared" si="48"/>
        <v>4.745135653105125</v>
      </c>
    </row>
    <row r="286" spans="1:4" x14ac:dyDescent="0.25">
      <c r="A286" s="5" t="s">
        <v>126</v>
      </c>
      <c r="B286" s="7">
        <v>4.745135653105125</v>
      </c>
      <c r="C286" s="7">
        <v>5.623340711496688</v>
      </c>
      <c r="D286" s="7">
        <f t="shared" si="48"/>
        <v>10.368476364601813</v>
      </c>
    </row>
    <row r="287" spans="1:4" x14ac:dyDescent="0.25">
      <c r="A287" s="5" t="s">
        <v>129</v>
      </c>
      <c r="B287" s="7">
        <v>4.745135653105125</v>
      </c>
      <c r="C287" s="7">
        <v>11.697268632740379</v>
      </c>
      <c r="D287" s="7">
        <f t="shared" si="48"/>
        <v>16.442404285845505</v>
      </c>
    </row>
    <row r="288" spans="1:4" x14ac:dyDescent="0.25">
      <c r="A288" s="5" t="s">
        <v>4</v>
      </c>
      <c r="B288" s="7">
        <v>0.74923187197008656</v>
      </c>
      <c r="C288" s="7">
        <v>5.4851902761959568E-3</v>
      </c>
      <c r="D288" s="7">
        <f t="shared" si="48"/>
        <v>0.75471706224628254</v>
      </c>
    </row>
    <row r="289" spans="1:4" x14ac:dyDescent="0.25">
      <c r="A289" s="5" t="s">
        <v>113</v>
      </c>
      <c r="B289" s="7">
        <v>16.073612612612614</v>
      </c>
      <c r="C289" s="7">
        <v>1.0893998705594734</v>
      </c>
      <c r="D289" s="7">
        <f t="shared" si="48"/>
        <v>17.163012483172086</v>
      </c>
    </row>
    <row r="290" spans="1:4" x14ac:dyDescent="0.25">
      <c r="A290" s="5" t="s">
        <v>338</v>
      </c>
      <c r="B290" s="7">
        <v>55.224120043349032</v>
      </c>
      <c r="C290" s="7">
        <v>0</v>
      </c>
      <c r="D290" s="7">
        <f t="shared" si="48"/>
        <v>55.224120043349032</v>
      </c>
    </row>
    <row r="291" spans="1:4" x14ac:dyDescent="0.25">
      <c r="A291" s="5" t="s">
        <v>556</v>
      </c>
      <c r="B291" s="7">
        <v>16.073612612612614</v>
      </c>
      <c r="C291" s="7">
        <v>0</v>
      </c>
      <c r="D291" s="7">
        <f t="shared" si="48"/>
        <v>16.073612612612614</v>
      </c>
    </row>
    <row r="292" spans="1:4" x14ac:dyDescent="0.25">
      <c r="A292" s="5" t="s">
        <v>557</v>
      </c>
      <c r="B292" s="7">
        <v>8.0368063063063069</v>
      </c>
      <c r="C292" s="7">
        <v>0</v>
      </c>
      <c r="D292" s="7">
        <f t="shared" si="48"/>
        <v>8.0368063063063069</v>
      </c>
    </row>
    <row r="293" spans="1:4" x14ac:dyDescent="0.25">
      <c r="A293" s="5" t="s">
        <v>558</v>
      </c>
      <c r="B293" s="7">
        <v>10.4478481981982</v>
      </c>
      <c r="C293" s="7">
        <v>0</v>
      </c>
      <c r="D293" s="7">
        <f t="shared" si="48"/>
        <v>10.4478481981982</v>
      </c>
    </row>
    <row r="294" spans="1:4" x14ac:dyDescent="0.25">
      <c r="A294" s="5" t="s">
        <v>83</v>
      </c>
      <c r="B294" s="7">
        <v>0.74923187197008656</v>
      </c>
      <c r="C294" s="7">
        <v>7.3111600457022974E-2</v>
      </c>
      <c r="D294" s="7">
        <f t="shared" si="48"/>
        <v>0.82234347242710948</v>
      </c>
    </row>
    <row r="295" spans="1:4" x14ac:dyDescent="0.25">
      <c r="A295" s="5" t="s">
        <v>52</v>
      </c>
      <c r="B295" s="7">
        <v>0.74923187197008656</v>
      </c>
      <c r="C295" s="7">
        <v>6.2238844427131693E-2</v>
      </c>
      <c r="D295" s="7">
        <f t="shared" si="48"/>
        <v>0.81147071639721824</v>
      </c>
    </row>
    <row r="296" spans="1:4" x14ac:dyDescent="0.25">
      <c r="A296" s="5" t="s">
        <v>58</v>
      </c>
      <c r="B296" s="7">
        <v>4.745135653105125</v>
      </c>
      <c r="C296" s="7">
        <v>2.4459497140449121E-2</v>
      </c>
      <c r="D296" s="7">
        <f t="shared" si="48"/>
        <v>4.769595150245574</v>
      </c>
    </row>
    <row r="297" spans="1:4" x14ac:dyDescent="0.25">
      <c r="A297" s="5" t="s">
        <v>193</v>
      </c>
      <c r="B297" s="7">
        <v>4.745135653105125</v>
      </c>
      <c r="C297" s="7">
        <v>0</v>
      </c>
      <c r="D297" s="7">
        <f t="shared" si="48"/>
        <v>4.745135653105125</v>
      </c>
    </row>
    <row r="298" spans="1:4" x14ac:dyDescent="0.25">
      <c r="A298" s="5" t="s">
        <v>63</v>
      </c>
      <c r="B298" s="7">
        <v>4.745135653105125</v>
      </c>
      <c r="C298" s="7">
        <v>0.15813730464656811</v>
      </c>
      <c r="D298" s="7">
        <f t="shared" si="48"/>
        <v>4.9032729577516934</v>
      </c>
    </row>
    <row r="299" spans="1:4" x14ac:dyDescent="0.25">
      <c r="A299" s="5" t="s">
        <v>559</v>
      </c>
      <c r="B299" s="7">
        <v>14.46625135135135</v>
      </c>
      <c r="C299" s="7">
        <v>0</v>
      </c>
      <c r="D299" s="7">
        <f t="shared" si="48"/>
        <v>14.46625135135135</v>
      </c>
    </row>
    <row r="300" spans="1:4" x14ac:dyDescent="0.25">
      <c r="A300" s="5" t="s">
        <v>560</v>
      </c>
      <c r="B300" s="7">
        <v>8.0368063063063069</v>
      </c>
      <c r="C300" s="7">
        <v>0</v>
      </c>
      <c r="D300" s="7">
        <f t="shared" si="48"/>
        <v>8.0368063063063069</v>
      </c>
    </row>
    <row r="301" spans="1:4" x14ac:dyDescent="0.25">
      <c r="A301" s="5" t="s">
        <v>194</v>
      </c>
      <c r="B301" s="7">
        <v>4.745135653105125</v>
      </c>
      <c r="C301" s="7">
        <v>0</v>
      </c>
      <c r="D301" s="7">
        <f t="shared" si="48"/>
        <v>4.745135653105125</v>
      </c>
    </row>
    <row r="302" spans="1:4" x14ac:dyDescent="0.25">
      <c r="A302" s="5" t="s">
        <v>140</v>
      </c>
      <c r="B302" s="7">
        <v>4.745135653105125</v>
      </c>
      <c r="C302" s="7">
        <v>50.555790088353454</v>
      </c>
      <c r="D302" s="7">
        <f t="shared" si="48"/>
        <v>55.300925741458578</v>
      </c>
    </row>
    <row r="303" spans="1:4" x14ac:dyDescent="0.25">
      <c r="A303" s="5" t="s">
        <v>581</v>
      </c>
      <c r="B303" s="7">
        <v>9.6441675675675658</v>
      </c>
      <c r="C303" s="7">
        <v>0</v>
      </c>
      <c r="D303" s="7">
        <f t="shared" si="48"/>
        <v>9.6441675675675658</v>
      </c>
    </row>
    <row r="304" spans="1:4" x14ac:dyDescent="0.25">
      <c r="A304" s="5" t="s">
        <v>2</v>
      </c>
      <c r="B304" s="7">
        <v>65.668047848227076</v>
      </c>
      <c r="C304" s="7">
        <v>80.420082192634581</v>
      </c>
      <c r="D304" s="7">
        <f t="shared" si="48"/>
        <v>146.08813004086164</v>
      </c>
    </row>
    <row r="305" spans="1:4" x14ac:dyDescent="0.25">
      <c r="A305" s="5" t="s">
        <v>233</v>
      </c>
      <c r="B305" s="7">
        <v>0.74923187197008656</v>
      </c>
      <c r="C305" s="7">
        <v>0</v>
      </c>
      <c r="D305" s="7">
        <f t="shared" si="48"/>
        <v>0.74923187197008656</v>
      </c>
    </row>
    <row r="306" spans="1:4" x14ac:dyDescent="0.25">
      <c r="A306" s="5" t="s">
        <v>108</v>
      </c>
      <c r="B306" s="7">
        <v>4.745135653105125</v>
      </c>
      <c r="C306" s="7">
        <v>1.9534759789094003</v>
      </c>
      <c r="D306" s="7">
        <f t="shared" si="48"/>
        <v>6.6986116320145257</v>
      </c>
    </row>
    <row r="307" spans="1:4" x14ac:dyDescent="0.25">
      <c r="A307" s="5" t="s">
        <v>682</v>
      </c>
      <c r="B307" s="7">
        <v>0</v>
      </c>
      <c r="C307" s="7">
        <v>892.08550000000002</v>
      </c>
      <c r="D307" s="7">
        <f t="shared" si="48"/>
        <v>892.08550000000002</v>
      </c>
    </row>
    <row r="308" spans="1:4" x14ac:dyDescent="0.25">
      <c r="A308" s="5" t="s">
        <v>561</v>
      </c>
      <c r="B308" s="7">
        <v>14.064411036036034</v>
      </c>
      <c r="C308" s="7">
        <v>0</v>
      </c>
      <c r="D308" s="7">
        <f t="shared" si="48"/>
        <v>14.064411036036034</v>
      </c>
    </row>
    <row r="309" spans="1:4" x14ac:dyDescent="0.25">
      <c r="A309" s="5" t="s">
        <v>162</v>
      </c>
      <c r="B309" s="7">
        <v>4.745135653105125</v>
      </c>
      <c r="C309" s="7">
        <v>0</v>
      </c>
      <c r="D309" s="7">
        <f t="shared" si="48"/>
        <v>4.745135653105125</v>
      </c>
    </row>
    <row r="310" spans="1:4" x14ac:dyDescent="0.25">
      <c r="A310" s="5" t="s">
        <v>18</v>
      </c>
      <c r="B310" s="7">
        <v>4.745135653105125</v>
      </c>
      <c r="C310" s="7">
        <v>0</v>
      </c>
      <c r="D310" s="7">
        <f t="shared" si="48"/>
        <v>4.745135653105125</v>
      </c>
    </row>
    <row r="311" spans="1:4" x14ac:dyDescent="0.25">
      <c r="A311" s="5" t="s">
        <v>562</v>
      </c>
      <c r="B311" s="7">
        <v>54.789503149606318</v>
      </c>
      <c r="C311" s="7">
        <v>0</v>
      </c>
      <c r="D311" s="7">
        <f t="shared" si="48"/>
        <v>54.789503149606318</v>
      </c>
    </row>
    <row r="312" spans="1:4" x14ac:dyDescent="0.25">
      <c r="A312" s="5" t="s">
        <v>13</v>
      </c>
      <c r="B312" s="7">
        <v>4.745135653105125</v>
      </c>
      <c r="C312" s="7">
        <v>0</v>
      </c>
      <c r="D312" s="7">
        <f t="shared" si="48"/>
        <v>4.745135653105125</v>
      </c>
    </row>
    <row r="313" spans="1:4" x14ac:dyDescent="0.25">
      <c r="A313" s="5" t="s">
        <v>45</v>
      </c>
      <c r="B313" s="7">
        <v>0</v>
      </c>
      <c r="C313" s="7">
        <v>6.0577417520579324E-4</v>
      </c>
      <c r="D313" s="7">
        <f t="shared" si="48"/>
        <v>6.0577417520579324E-4</v>
      </c>
    </row>
    <row r="314" spans="1:4" x14ac:dyDescent="0.25">
      <c r="A314" s="5" t="s">
        <v>79</v>
      </c>
      <c r="B314" s="7">
        <v>4.745135653105125</v>
      </c>
      <c r="C314" s="7">
        <v>0</v>
      </c>
      <c r="D314" s="7">
        <f t="shared" si="48"/>
        <v>4.745135653105125</v>
      </c>
    </row>
    <row r="315" spans="1:4" x14ac:dyDescent="0.25">
      <c r="A315" s="5" t="s">
        <v>120</v>
      </c>
      <c r="B315" s="7">
        <v>0</v>
      </c>
      <c r="C315" s="7">
        <v>4.584838658598537</v>
      </c>
      <c r="D315" s="7">
        <f t="shared" si="48"/>
        <v>4.584838658598537</v>
      </c>
    </row>
    <row r="316" spans="1:4" x14ac:dyDescent="0.25">
      <c r="A316" s="5" t="s">
        <v>195</v>
      </c>
      <c r="B316" s="7">
        <v>4.745135653105125</v>
      </c>
      <c r="C316" s="7">
        <v>0</v>
      </c>
      <c r="D316" s="7">
        <f t="shared" si="48"/>
        <v>4.745135653105125</v>
      </c>
    </row>
    <row r="317" spans="1:4" x14ac:dyDescent="0.25">
      <c r="A317" s="5" t="s">
        <v>563</v>
      </c>
      <c r="B317" s="7">
        <v>9.2423272522522542</v>
      </c>
      <c r="C317" s="7">
        <v>0</v>
      </c>
      <c r="D317" s="7">
        <f t="shared" si="48"/>
        <v>9.2423272522522542</v>
      </c>
    </row>
    <row r="318" spans="1:4" x14ac:dyDescent="0.25">
      <c r="A318" s="5" t="s">
        <v>88</v>
      </c>
      <c r="B318" s="7">
        <v>4.745135653105125</v>
      </c>
      <c r="C318" s="7">
        <v>0</v>
      </c>
      <c r="D318" s="7">
        <f t="shared" si="48"/>
        <v>4.745135653105125</v>
      </c>
    </row>
    <row r="319" spans="1:4" x14ac:dyDescent="0.25">
      <c r="A319" s="5" t="s">
        <v>564</v>
      </c>
      <c r="B319" s="7">
        <v>11.251528828828826</v>
      </c>
      <c r="C319" s="7">
        <v>0</v>
      </c>
      <c r="D319" s="7">
        <f t="shared" si="48"/>
        <v>11.251528828828826</v>
      </c>
    </row>
    <row r="320" spans="1:4" x14ac:dyDescent="0.25">
      <c r="A320" s="5" t="s">
        <v>67</v>
      </c>
      <c r="B320" s="7">
        <v>0.74923187197008656</v>
      </c>
      <c r="C320" s="7">
        <v>4.116117285081939E-2</v>
      </c>
      <c r="D320" s="7">
        <f t="shared" si="48"/>
        <v>0.790393044820906</v>
      </c>
    </row>
    <row r="321" spans="1:4" x14ac:dyDescent="0.25">
      <c r="A321" s="5" t="s">
        <v>196</v>
      </c>
      <c r="B321" s="7">
        <v>4.745135653105125</v>
      </c>
      <c r="C321" s="7">
        <v>0</v>
      </c>
      <c r="D321" s="7">
        <f t="shared" si="48"/>
        <v>4.745135653105125</v>
      </c>
    </row>
    <row r="322" spans="1:4" x14ac:dyDescent="0.25">
      <c r="A322" s="5" t="s">
        <v>253</v>
      </c>
      <c r="B322" s="7">
        <v>4.745135653105125</v>
      </c>
      <c r="C322" s="7">
        <v>0</v>
      </c>
      <c r="D322" s="7">
        <f t="shared" si="48"/>
        <v>4.745135653105125</v>
      </c>
    </row>
    <row r="323" spans="1:4" x14ac:dyDescent="0.25">
      <c r="A323" s="5" t="s">
        <v>498</v>
      </c>
      <c r="B323" s="7">
        <v>16.073612612612614</v>
      </c>
      <c r="C323" s="7">
        <v>0</v>
      </c>
      <c r="D323" s="7">
        <f t="shared" si="48"/>
        <v>16.073612612612614</v>
      </c>
    </row>
    <row r="324" spans="1:4" x14ac:dyDescent="0.25">
      <c r="A324" s="5" t="s">
        <v>46</v>
      </c>
      <c r="B324" s="7">
        <v>0</v>
      </c>
      <c r="C324" s="7">
        <v>6.0577417520579324E-4</v>
      </c>
      <c r="D324" s="7">
        <f t="shared" si="48"/>
        <v>6.0577417520579324E-4</v>
      </c>
    </row>
    <row r="325" spans="1:4" x14ac:dyDescent="0.25">
      <c r="A325" s="5" t="s">
        <v>199</v>
      </c>
      <c r="B325" s="7">
        <v>4.745135653105125</v>
      </c>
      <c r="C325" s="7">
        <v>0</v>
      </c>
      <c r="D325" s="7">
        <f t="shared" si="48"/>
        <v>4.745135653105125</v>
      </c>
    </row>
    <row r="326" spans="1:4" x14ac:dyDescent="0.25">
      <c r="A326" s="5" t="s">
        <v>221</v>
      </c>
      <c r="B326" s="7">
        <v>4.745135653105125</v>
      </c>
      <c r="C326" s="7">
        <v>0</v>
      </c>
      <c r="D326" s="7">
        <f t="shared" si="48"/>
        <v>4.745135653105125</v>
      </c>
    </row>
    <row r="327" spans="1:4" x14ac:dyDescent="0.25">
      <c r="A327" s="5" t="s">
        <v>565</v>
      </c>
      <c r="B327" s="7">
        <v>8.438646621621622</v>
      </c>
      <c r="C327" s="7">
        <v>0</v>
      </c>
      <c r="D327" s="7">
        <f t="shared" si="48"/>
        <v>8.438646621621622</v>
      </c>
    </row>
    <row r="328" spans="1:4" x14ac:dyDescent="0.25">
      <c r="A328" s="5" t="s">
        <v>128</v>
      </c>
      <c r="B328" s="7">
        <v>4.745135653105125</v>
      </c>
      <c r="C328" s="7">
        <v>7.6063705877933696</v>
      </c>
      <c r="D328" s="7">
        <f t="shared" si="48"/>
        <v>12.351506240898495</v>
      </c>
    </row>
    <row r="329" spans="1:4" x14ac:dyDescent="0.25">
      <c r="A329" s="5" t="s">
        <v>339</v>
      </c>
      <c r="B329" s="7">
        <v>14.064411036036034</v>
      </c>
      <c r="C329" s="7">
        <v>0</v>
      </c>
      <c r="D329" s="7">
        <f t="shared" si="48"/>
        <v>14.064411036036034</v>
      </c>
    </row>
    <row r="330" spans="1:4" x14ac:dyDescent="0.25">
      <c r="A330" s="5" t="s">
        <v>220</v>
      </c>
      <c r="B330" s="7">
        <v>4.745135653105125</v>
      </c>
      <c r="C330" s="7">
        <v>0</v>
      </c>
      <c r="D330" s="7">
        <f t="shared" si="48"/>
        <v>4.745135653105125</v>
      </c>
    </row>
    <row r="331" spans="1:4" x14ac:dyDescent="0.25">
      <c r="A331" s="5" t="s">
        <v>266</v>
      </c>
      <c r="B331" s="7">
        <v>4.745135653105125</v>
      </c>
      <c r="C331" s="7">
        <v>0</v>
      </c>
      <c r="D331" s="7">
        <f t="shared" si="48"/>
        <v>4.745135653105125</v>
      </c>
    </row>
    <row r="332" spans="1:4" x14ac:dyDescent="0.25">
      <c r="A332" s="5" t="s">
        <v>214</v>
      </c>
      <c r="B332" s="7">
        <v>4.745135653105125</v>
      </c>
      <c r="C332" s="7">
        <v>0</v>
      </c>
      <c r="D332" s="7">
        <f t="shared" si="48"/>
        <v>4.745135653105125</v>
      </c>
    </row>
    <row r="333" spans="1:4" x14ac:dyDescent="0.25">
      <c r="A333" s="5" t="s">
        <v>47</v>
      </c>
      <c r="B333" s="7">
        <v>0</v>
      </c>
      <c r="C333" s="7">
        <v>6.0577417520579324E-4</v>
      </c>
      <c r="D333" s="7">
        <f t="shared" si="48"/>
        <v>6.0577417520579324E-4</v>
      </c>
    </row>
    <row r="334" spans="1:4" x14ac:dyDescent="0.25">
      <c r="A334" s="5" t="s">
        <v>48</v>
      </c>
      <c r="B334" s="7">
        <v>0</v>
      </c>
      <c r="C334" s="7">
        <v>6.0577417520579324E-4</v>
      </c>
      <c r="D334" s="7">
        <f t="shared" si="48"/>
        <v>6.0577417520579324E-4</v>
      </c>
    </row>
    <row r="335" spans="1:4" x14ac:dyDescent="0.25">
      <c r="A335" s="5" t="s">
        <v>226</v>
      </c>
      <c r="B335" s="7">
        <v>4.745135653105125</v>
      </c>
      <c r="C335" s="7">
        <v>0</v>
      </c>
      <c r="D335" s="7">
        <f t="shared" si="48"/>
        <v>4.745135653105125</v>
      </c>
    </row>
    <row r="336" spans="1:4" x14ac:dyDescent="0.25">
      <c r="A336" s="5" t="s">
        <v>566</v>
      </c>
      <c r="B336" s="7">
        <v>13.662570720720719</v>
      </c>
      <c r="C336" s="7">
        <v>0</v>
      </c>
      <c r="D336" s="7">
        <f t="shared" si="48"/>
        <v>13.662570720720719</v>
      </c>
    </row>
    <row r="337" spans="1:4" x14ac:dyDescent="0.25">
      <c r="A337" s="5" t="s">
        <v>567</v>
      </c>
      <c r="B337" s="7">
        <v>8.0368063063063069</v>
      </c>
      <c r="C337" s="7">
        <v>0</v>
      </c>
      <c r="D337" s="7">
        <f t="shared" si="48"/>
        <v>8.0368063063063069</v>
      </c>
    </row>
    <row r="338" spans="1:4" x14ac:dyDescent="0.25">
      <c r="A338" s="5" t="s">
        <v>340</v>
      </c>
      <c r="B338" s="7">
        <v>11.653369144144147</v>
      </c>
      <c r="C338" s="7">
        <v>0</v>
      </c>
      <c r="D338" s="7">
        <f t="shared" si="48"/>
        <v>11.653369144144147</v>
      </c>
    </row>
    <row r="339" spans="1:4" x14ac:dyDescent="0.25">
      <c r="A339" s="5" t="s">
        <v>197</v>
      </c>
      <c r="B339" s="7">
        <v>4.745135653105125</v>
      </c>
      <c r="C339" s="7">
        <v>0</v>
      </c>
      <c r="D339" s="7">
        <f t="shared" si="48"/>
        <v>4.745135653105125</v>
      </c>
    </row>
    <row r="340" spans="1:4" x14ac:dyDescent="0.25">
      <c r="A340" s="5" t="s">
        <v>66</v>
      </c>
      <c r="B340" s="7">
        <v>4.745135653105125</v>
      </c>
      <c r="C340" s="7">
        <v>0</v>
      </c>
      <c r="D340" s="7">
        <f t="shared" si="48"/>
        <v>4.745135653105125</v>
      </c>
    </row>
    <row r="341" spans="1:4" x14ac:dyDescent="0.25">
      <c r="A341" s="5" t="s">
        <v>92</v>
      </c>
      <c r="B341" s="7">
        <v>0.74923187197008656</v>
      </c>
      <c r="C341" s="7">
        <v>0.50513006550082662</v>
      </c>
      <c r="D341" s="7">
        <f t="shared" si="48"/>
        <v>1.2543619374709132</v>
      </c>
    </row>
    <row r="342" spans="1:4" x14ac:dyDescent="0.25">
      <c r="A342" s="5" t="s">
        <v>95</v>
      </c>
      <c r="B342" s="7">
        <v>16.822844484582699</v>
      </c>
      <c r="C342" s="7">
        <v>8.5584476127542192E-2</v>
      </c>
      <c r="D342" s="7">
        <f t="shared" si="48"/>
        <v>16.908428960710243</v>
      </c>
    </row>
    <row r="343" spans="1:4" x14ac:dyDescent="0.25">
      <c r="A343" s="5" t="s">
        <v>317</v>
      </c>
      <c r="B343" s="7">
        <v>4.745135653105125</v>
      </c>
      <c r="C343" s="7">
        <v>0</v>
      </c>
      <c r="D343" s="7">
        <f t="shared" si="48"/>
        <v>4.745135653105125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A969C-1B19-4BD4-81BC-80144132A29F}">
  <dimension ref="A2:H4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635</v>
      </c>
    </row>
    <row r="6" spans="1:8" x14ac:dyDescent="0.25">
      <c r="A6" s="1" t="s">
        <v>633</v>
      </c>
    </row>
    <row r="8" spans="1:8" ht="13" x14ac:dyDescent="0.3">
      <c r="A8" s="4" t="s">
        <v>1</v>
      </c>
      <c r="B8" s="6" t="s">
        <v>595</v>
      </c>
    </row>
    <row r="9" spans="1:8" x14ac:dyDescent="0.25">
      <c r="A9" s="9" t="s">
        <v>634</v>
      </c>
      <c r="B9" s="20">
        <v>1145802.8299999996</v>
      </c>
    </row>
    <row r="10" spans="1:8" x14ac:dyDescent="0.25">
      <c r="A10" s="5" t="s">
        <v>163</v>
      </c>
      <c r="B10" s="25">
        <v>0</v>
      </c>
    </row>
    <row r="11" spans="1:8" x14ac:dyDescent="0.25">
      <c r="A11" s="5" t="s">
        <v>144</v>
      </c>
      <c r="B11" s="25">
        <v>-33234.92</v>
      </c>
    </row>
    <row r="12" spans="1:8" x14ac:dyDescent="0.25">
      <c r="A12" s="5" t="s">
        <v>380</v>
      </c>
      <c r="B12" s="25">
        <v>-1473.86</v>
      </c>
    </row>
    <row r="13" spans="1:8" x14ac:dyDescent="0.25">
      <c r="A13" s="5" t="s">
        <v>207</v>
      </c>
      <c r="B13" s="25">
        <v>-177263.02</v>
      </c>
    </row>
    <row r="14" spans="1:8" x14ac:dyDescent="0.25">
      <c r="A14" s="5" t="s">
        <v>146</v>
      </c>
      <c r="B14" s="25">
        <v>-105039.44</v>
      </c>
    </row>
    <row r="15" spans="1:8" x14ac:dyDescent="0.25">
      <c r="A15" s="5" t="s">
        <v>64</v>
      </c>
      <c r="B15" s="25">
        <v>-69389.3</v>
      </c>
    </row>
    <row r="16" spans="1:8" x14ac:dyDescent="0.25">
      <c r="A16" s="5" t="s">
        <v>90</v>
      </c>
      <c r="B16" s="25">
        <v>-70197.39</v>
      </c>
    </row>
    <row r="17" spans="1:2" x14ac:dyDescent="0.25">
      <c r="A17" s="5" t="s">
        <v>70</v>
      </c>
      <c r="B17" s="25">
        <v>0</v>
      </c>
    </row>
    <row r="18" spans="1:2" x14ac:dyDescent="0.25">
      <c r="A18" s="5" t="s">
        <v>151</v>
      </c>
      <c r="B18" s="25">
        <v>-56172.7</v>
      </c>
    </row>
    <row r="19" spans="1:2" x14ac:dyDescent="0.25">
      <c r="A19" s="5" t="s">
        <v>101</v>
      </c>
      <c r="B19" s="25">
        <v>-210958.09</v>
      </c>
    </row>
    <row r="20" spans="1:2" x14ac:dyDescent="0.25">
      <c r="A20" s="5" t="s">
        <v>9</v>
      </c>
      <c r="B20" s="25">
        <v>0</v>
      </c>
    </row>
    <row r="21" spans="1:2" x14ac:dyDescent="0.25">
      <c r="A21" s="5" t="s">
        <v>152</v>
      </c>
      <c r="B21" s="25">
        <v>0</v>
      </c>
    </row>
    <row r="22" spans="1:2" x14ac:dyDescent="0.25">
      <c r="A22" s="5" t="s">
        <v>374</v>
      </c>
      <c r="B22" s="25">
        <v>-260.85000000000002</v>
      </c>
    </row>
    <row r="23" spans="1:2" x14ac:dyDescent="0.25">
      <c r="A23" s="5" t="s">
        <v>372</v>
      </c>
      <c r="B23" s="25">
        <v>-2709.91</v>
      </c>
    </row>
    <row r="24" spans="1:2" x14ac:dyDescent="0.25">
      <c r="A24" s="5" t="s">
        <v>80</v>
      </c>
      <c r="B24" s="25">
        <v>0</v>
      </c>
    </row>
    <row r="25" spans="1:2" x14ac:dyDescent="0.25">
      <c r="A25" s="5" t="s">
        <v>130</v>
      </c>
      <c r="B25" s="25">
        <v>-23784.06</v>
      </c>
    </row>
    <row r="26" spans="1:2" x14ac:dyDescent="0.25">
      <c r="A26" s="5" t="s">
        <v>82</v>
      </c>
      <c r="B26" s="25">
        <v>-43282.2</v>
      </c>
    </row>
    <row r="27" spans="1:2" x14ac:dyDescent="0.25">
      <c r="A27" s="5" t="s">
        <v>388</v>
      </c>
      <c r="B27" s="25">
        <v>0</v>
      </c>
    </row>
    <row r="28" spans="1:2" x14ac:dyDescent="0.25">
      <c r="A28" s="5" t="s">
        <v>132</v>
      </c>
      <c r="B28" s="25">
        <v>-10473.07</v>
      </c>
    </row>
    <row r="29" spans="1:2" x14ac:dyDescent="0.25">
      <c r="A29" s="5" t="s">
        <v>361</v>
      </c>
      <c r="B29" s="25">
        <v>-4924.96</v>
      </c>
    </row>
    <row r="30" spans="1:2" x14ac:dyDescent="0.25">
      <c r="A30" s="5" t="s">
        <v>158</v>
      </c>
      <c r="B30" s="25">
        <v>-41541.65</v>
      </c>
    </row>
    <row r="31" spans="1:2" x14ac:dyDescent="0.25">
      <c r="A31" s="5" t="s">
        <v>19</v>
      </c>
      <c r="B31" s="25">
        <v>0</v>
      </c>
    </row>
    <row r="32" spans="1:2" x14ac:dyDescent="0.25">
      <c r="A32" s="5" t="s">
        <v>209</v>
      </c>
      <c r="B32" s="25">
        <v>0</v>
      </c>
    </row>
    <row r="33" spans="1:2" x14ac:dyDescent="0.25">
      <c r="A33" s="5" t="s">
        <v>8</v>
      </c>
      <c r="B33" s="25">
        <v>0</v>
      </c>
    </row>
    <row r="34" spans="1:2" x14ac:dyDescent="0.25">
      <c r="A34" s="5" t="s">
        <v>190</v>
      </c>
      <c r="B34" s="25">
        <v>0</v>
      </c>
    </row>
    <row r="35" spans="1:2" x14ac:dyDescent="0.25">
      <c r="A35" s="5" t="s">
        <v>126</v>
      </c>
      <c r="B35" s="25">
        <v>-141854.13</v>
      </c>
    </row>
    <row r="36" spans="1:2" x14ac:dyDescent="0.25">
      <c r="A36" s="5" t="s">
        <v>129</v>
      </c>
      <c r="B36" s="25">
        <v>-84315.33</v>
      </c>
    </row>
    <row r="37" spans="1:2" x14ac:dyDescent="0.25">
      <c r="A37" s="5" t="s">
        <v>4</v>
      </c>
      <c r="B37" s="25">
        <v>-902.13</v>
      </c>
    </row>
    <row r="38" spans="1:2" x14ac:dyDescent="0.25">
      <c r="A38" s="5" t="s">
        <v>378</v>
      </c>
      <c r="B38" s="25">
        <v>-376.4</v>
      </c>
    </row>
    <row r="39" spans="1:2" x14ac:dyDescent="0.25">
      <c r="A39" s="5" t="s">
        <v>128</v>
      </c>
      <c r="B39" s="25">
        <v>-67620.399999999994</v>
      </c>
    </row>
    <row r="40" spans="1:2" x14ac:dyDescent="0.25">
      <c r="A40" s="5" t="s">
        <v>375</v>
      </c>
      <c r="B40" s="25">
        <v>-29.02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D75A-3550-4E52-8539-2C301D30EEE7}">
  <dimension ref="A2:D25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636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637</v>
      </c>
      <c r="B9" s="7">
        <v>16134.490801519996</v>
      </c>
      <c r="C9" s="7">
        <v>10406.746566980397</v>
      </c>
      <c r="D9" s="7">
        <f>SUM(B9:C9)</f>
        <v>26541.237368500391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11.820140006155146</v>
      </c>
      <c r="C12" s="7">
        <v>0</v>
      </c>
      <c r="D12" s="7">
        <f t="shared" ref="D12:D75" si="0">SUM(B12:C12)</f>
        <v>11.820140006155146</v>
      </c>
    </row>
    <row r="13" spans="1:4" x14ac:dyDescent="0.25">
      <c r="A13" s="5" t="s">
        <v>164</v>
      </c>
      <c r="B13" s="7">
        <v>11.820140006155146</v>
      </c>
      <c r="C13" s="7">
        <v>17.092158817336408</v>
      </c>
      <c r="D13" s="7">
        <f t="shared" si="0"/>
        <v>28.912298823491554</v>
      </c>
    </row>
    <row r="14" spans="1:4" x14ac:dyDescent="0.25">
      <c r="A14" s="5" t="s">
        <v>165</v>
      </c>
      <c r="B14" s="7">
        <v>11.820140006155146</v>
      </c>
      <c r="C14" s="7">
        <v>3.2156859434563922E-2</v>
      </c>
      <c r="D14" s="7">
        <f t="shared" si="0"/>
        <v>11.852296865589709</v>
      </c>
    </row>
    <row r="15" spans="1:4" x14ac:dyDescent="0.25">
      <c r="A15" s="5" t="s">
        <v>20</v>
      </c>
      <c r="B15" s="7">
        <v>0</v>
      </c>
      <c r="C15" s="7">
        <v>3.2135391958748292</v>
      </c>
      <c r="D15" s="7">
        <f t="shared" si="0"/>
        <v>3.2135391958748292</v>
      </c>
    </row>
    <row r="16" spans="1:4" x14ac:dyDescent="0.25">
      <c r="A16" s="5" t="s">
        <v>308</v>
      </c>
      <c r="B16" s="7">
        <v>11.820140006155146</v>
      </c>
      <c r="C16" s="7">
        <v>0</v>
      </c>
      <c r="D16" s="7">
        <f t="shared" si="0"/>
        <v>11.820140006155146</v>
      </c>
    </row>
    <row r="17" spans="1:4" x14ac:dyDescent="0.25">
      <c r="A17" s="5" t="s">
        <v>309</v>
      </c>
      <c r="B17" s="7">
        <v>11.820140006155146</v>
      </c>
      <c r="C17" s="7">
        <v>0</v>
      </c>
      <c r="D17" s="7">
        <f t="shared" si="0"/>
        <v>11.820140006155146</v>
      </c>
    </row>
    <row r="18" spans="1:4" x14ac:dyDescent="0.25">
      <c r="A18" s="5" t="s">
        <v>166</v>
      </c>
      <c r="B18" s="7">
        <v>9.953799803064264</v>
      </c>
      <c r="C18" s="7">
        <v>21.511262369603781</v>
      </c>
      <c r="D18" s="7">
        <f t="shared" si="0"/>
        <v>31.465062172668045</v>
      </c>
    </row>
    <row r="19" spans="1:4" x14ac:dyDescent="0.25">
      <c r="A19" s="5" t="s">
        <v>254</v>
      </c>
      <c r="B19" s="7">
        <v>11.820140006155146</v>
      </c>
      <c r="C19" s="7">
        <v>0</v>
      </c>
      <c r="D19" s="7">
        <f t="shared" si="0"/>
        <v>11.820140006155146</v>
      </c>
    </row>
    <row r="20" spans="1:4" x14ac:dyDescent="0.25">
      <c r="A20" s="5" t="s">
        <v>21</v>
      </c>
      <c r="B20" s="7">
        <v>0</v>
      </c>
      <c r="C20" s="7">
        <v>3.2135391958748292</v>
      </c>
      <c r="D20" s="7">
        <f t="shared" si="0"/>
        <v>3.2135391958748292</v>
      </c>
    </row>
    <row r="21" spans="1:4" x14ac:dyDescent="0.25">
      <c r="A21" s="5" t="s">
        <v>323</v>
      </c>
      <c r="B21" s="7">
        <v>11.820140006155146</v>
      </c>
      <c r="C21" s="7">
        <v>0</v>
      </c>
      <c r="D21" s="7">
        <f t="shared" si="0"/>
        <v>11.820140006155146</v>
      </c>
    </row>
    <row r="22" spans="1:4" x14ac:dyDescent="0.25">
      <c r="A22" s="5" t="s">
        <v>143</v>
      </c>
      <c r="B22" s="7">
        <v>11.820140006155146</v>
      </c>
      <c r="C22" s="7">
        <v>0</v>
      </c>
      <c r="D22" s="7">
        <f t="shared" si="0"/>
        <v>11.820140006155146</v>
      </c>
    </row>
    <row r="23" spans="1:4" x14ac:dyDescent="0.25">
      <c r="A23" s="5" t="s">
        <v>22</v>
      </c>
      <c r="B23" s="7">
        <v>0</v>
      </c>
      <c r="C23" s="7">
        <v>3.2135391958748292</v>
      </c>
      <c r="D23" s="7">
        <f t="shared" si="0"/>
        <v>3.2135391958748292</v>
      </c>
    </row>
    <row r="24" spans="1:4" x14ac:dyDescent="0.25">
      <c r="A24" s="5" t="s">
        <v>163</v>
      </c>
      <c r="B24" s="7">
        <v>11.820140006155146</v>
      </c>
      <c r="C24" s="7">
        <v>11.933069008142329</v>
      </c>
      <c r="D24" s="7">
        <f t="shared" si="0"/>
        <v>23.753209014297475</v>
      </c>
    </row>
    <row r="25" spans="1:4" x14ac:dyDescent="0.25">
      <c r="A25" s="5" t="s">
        <v>299</v>
      </c>
      <c r="B25" s="7">
        <v>11.820140006155146</v>
      </c>
      <c r="C25" s="7">
        <v>0</v>
      </c>
      <c r="D25" s="7">
        <f t="shared" si="0"/>
        <v>11.820140006155146</v>
      </c>
    </row>
    <row r="26" spans="1:4" x14ac:dyDescent="0.25">
      <c r="A26" s="5" t="s">
        <v>23</v>
      </c>
      <c r="B26" s="7">
        <v>0</v>
      </c>
      <c r="C26" s="7">
        <v>3.2135391958748292</v>
      </c>
      <c r="D26" s="7">
        <f t="shared" si="0"/>
        <v>3.2135391958748292</v>
      </c>
    </row>
    <row r="27" spans="1:4" x14ac:dyDescent="0.25">
      <c r="A27" s="5" t="s">
        <v>230</v>
      </c>
      <c r="B27" s="7">
        <v>11.820140006155146</v>
      </c>
      <c r="C27" s="7">
        <v>1.0783562558982935</v>
      </c>
      <c r="D27" s="7">
        <f t="shared" si="0"/>
        <v>12.89849626205344</v>
      </c>
    </row>
    <row r="28" spans="1:4" x14ac:dyDescent="0.25">
      <c r="A28" s="5" t="s">
        <v>138</v>
      </c>
      <c r="B28" s="7">
        <v>9.953799803064264</v>
      </c>
      <c r="C28" s="7">
        <v>20.939683433631256</v>
      </c>
      <c r="D28" s="7">
        <f t="shared" si="0"/>
        <v>30.89348323669552</v>
      </c>
    </row>
    <row r="29" spans="1:4" x14ac:dyDescent="0.25">
      <c r="A29" s="5" t="s">
        <v>218</v>
      </c>
      <c r="B29" s="7">
        <v>11.820140006155146</v>
      </c>
      <c r="C29" s="7">
        <v>1.312121099986467</v>
      </c>
      <c r="D29" s="7">
        <f t="shared" si="0"/>
        <v>13.132261106141613</v>
      </c>
    </row>
    <row r="30" spans="1:4" x14ac:dyDescent="0.25">
      <c r="A30" s="5" t="s">
        <v>167</v>
      </c>
      <c r="B30" s="7">
        <v>11.820140006155146</v>
      </c>
      <c r="C30" s="7">
        <v>6.3103112908566485</v>
      </c>
      <c r="D30" s="7">
        <f t="shared" si="0"/>
        <v>18.130451297011795</v>
      </c>
    </row>
    <row r="31" spans="1:4" x14ac:dyDescent="0.25">
      <c r="A31" s="5" t="s">
        <v>89</v>
      </c>
      <c r="B31" s="7">
        <v>9.953799803064264</v>
      </c>
      <c r="C31" s="7">
        <v>0.15589349758617418</v>
      </c>
      <c r="D31" s="7">
        <f t="shared" si="0"/>
        <v>10.109693300650438</v>
      </c>
    </row>
    <row r="32" spans="1:4" x14ac:dyDescent="0.25">
      <c r="A32" s="5" t="s">
        <v>96</v>
      </c>
      <c r="B32" s="7">
        <v>11.820140006155146</v>
      </c>
      <c r="C32" s="7">
        <v>2.0768629640107514</v>
      </c>
      <c r="D32" s="7">
        <f t="shared" si="0"/>
        <v>13.897002970165897</v>
      </c>
    </row>
    <row r="33" spans="1:4" x14ac:dyDescent="0.25">
      <c r="A33" s="5" t="s">
        <v>229</v>
      </c>
      <c r="B33" s="7">
        <v>9.953799803064264</v>
      </c>
      <c r="C33" s="7">
        <v>2.0034359172540537</v>
      </c>
      <c r="D33" s="7">
        <f t="shared" si="0"/>
        <v>11.957235720318318</v>
      </c>
    </row>
    <row r="34" spans="1:4" x14ac:dyDescent="0.25">
      <c r="A34" s="5" t="s">
        <v>144</v>
      </c>
      <c r="B34" s="7">
        <v>11.820140006155146</v>
      </c>
      <c r="C34" s="7">
        <v>2.9267029666711113</v>
      </c>
      <c r="D34" s="7">
        <f t="shared" si="0"/>
        <v>14.746842972826258</v>
      </c>
    </row>
    <row r="35" spans="1:4" x14ac:dyDescent="0.25">
      <c r="A35" s="5" t="s">
        <v>347</v>
      </c>
      <c r="B35" s="7">
        <v>11.820140006155146</v>
      </c>
      <c r="C35" s="7">
        <v>0</v>
      </c>
      <c r="D35" s="7">
        <f t="shared" si="0"/>
        <v>11.820140006155146</v>
      </c>
    </row>
    <row r="36" spans="1:4" x14ac:dyDescent="0.25">
      <c r="A36" s="5" t="s">
        <v>168</v>
      </c>
      <c r="B36" s="7">
        <v>11.820140006155146</v>
      </c>
      <c r="C36" s="7">
        <v>13.206152420013387</v>
      </c>
      <c r="D36" s="7">
        <f t="shared" si="0"/>
        <v>25.026292426168531</v>
      </c>
    </row>
    <row r="37" spans="1:4" x14ac:dyDescent="0.25">
      <c r="A37" s="5" t="s">
        <v>348</v>
      </c>
      <c r="B37" s="7">
        <v>11.820140006155146</v>
      </c>
      <c r="C37" s="7">
        <v>0</v>
      </c>
      <c r="D37" s="7">
        <f t="shared" si="0"/>
        <v>11.820140006155146</v>
      </c>
    </row>
    <row r="38" spans="1:4" x14ac:dyDescent="0.25">
      <c r="A38" s="5" t="s">
        <v>235</v>
      </c>
      <c r="B38" s="7">
        <v>11.820140006155146</v>
      </c>
      <c r="C38" s="7">
        <v>0</v>
      </c>
      <c r="D38" s="7">
        <f t="shared" si="0"/>
        <v>11.820140006155146</v>
      </c>
    </row>
    <row r="39" spans="1:4" x14ac:dyDescent="0.25">
      <c r="A39" s="5" t="s">
        <v>349</v>
      </c>
      <c r="B39" s="7">
        <v>11.820140006155146</v>
      </c>
      <c r="C39" s="7">
        <v>0</v>
      </c>
      <c r="D39" s="7">
        <f t="shared" si="0"/>
        <v>11.820140006155146</v>
      </c>
    </row>
    <row r="40" spans="1:4" x14ac:dyDescent="0.25">
      <c r="A40" s="5" t="s">
        <v>255</v>
      </c>
      <c r="B40" s="7">
        <v>11.820140006155146</v>
      </c>
      <c r="C40" s="7">
        <v>0</v>
      </c>
      <c r="D40" s="7">
        <f t="shared" si="0"/>
        <v>11.820140006155146</v>
      </c>
    </row>
    <row r="41" spans="1:4" x14ac:dyDescent="0.25">
      <c r="A41" s="5" t="s">
        <v>24</v>
      </c>
      <c r="B41" s="7">
        <v>0</v>
      </c>
      <c r="C41" s="7">
        <v>3.2135391958748292</v>
      </c>
      <c r="D41" s="7">
        <f t="shared" si="0"/>
        <v>3.2135391958748292</v>
      </c>
    </row>
    <row r="42" spans="1:4" x14ac:dyDescent="0.25">
      <c r="A42" s="5" t="s">
        <v>294</v>
      </c>
      <c r="B42" s="7">
        <v>11.820140006155146</v>
      </c>
      <c r="C42" s="7">
        <v>0</v>
      </c>
      <c r="D42" s="7">
        <f t="shared" si="0"/>
        <v>11.820140006155146</v>
      </c>
    </row>
    <row r="43" spans="1:4" x14ac:dyDescent="0.25">
      <c r="A43" s="5" t="s">
        <v>332</v>
      </c>
      <c r="B43" s="7">
        <v>11.820140006155146</v>
      </c>
      <c r="C43" s="7">
        <v>0</v>
      </c>
      <c r="D43" s="7">
        <f t="shared" si="0"/>
        <v>11.820140006155146</v>
      </c>
    </row>
    <row r="44" spans="1:4" x14ac:dyDescent="0.25">
      <c r="A44" s="5" t="s">
        <v>72</v>
      </c>
      <c r="B44" s="7">
        <v>9.953799803064264</v>
      </c>
      <c r="C44" s="7">
        <v>1.5281501424297192</v>
      </c>
      <c r="D44" s="7">
        <f t="shared" si="0"/>
        <v>11.481949945493984</v>
      </c>
    </row>
    <row r="45" spans="1:4" x14ac:dyDescent="0.25">
      <c r="A45" s="5" t="s">
        <v>170</v>
      </c>
      <c r="B45" s="7">
        <v>11.820140006155146</v>
      </c>
      <c r="C45" s="7">
        <v>0</v>
      </c>
      <c r="D45" s="7">
        <f t="shared" si="0"/>
        <v>11.820140006155146</v>
      </c>
    </row>
    <row r="46" spans="1:4" x14ac:dyDescent="0.25">
      <c r="A46" s="5" t="s">
        <v>324</v>
      </c>
      <c r="B46" s="7">
        <v>11.820140006155146</v>
      </c>
      <c r="C46" s="7">
        <v>0</v>
      </c>
      <c r="D46" s="7">
        <f t="shared" si="0"/>
        <v>11.820140006155146</v>
      </c>
    </row>
    <row r="47" spans="1:4" x14ac:dyDescent="0.25">
      <c r="A47" s="5" t="s">
        <v>320</v>
      </c>
      <c r="B47" s="7">
        <v>11.820140006155146</v>
      </c>
      <c r="C47" s="7">
        <v>0</v>
      </c>
      <c r="D47" s="7">
        <f t="shared" si="0"/>
        <v>11.820140006155146</v>
      </c>
    </row>
    <row r="48" spans="1:4" x14ac:dyDescent="0.25">
      <c r="A48" s="5" t="s">
        <v>133</v>
      </c>
      <c r="B48" s="7">
        <v>0</v>
      </c>
      <c r="C48" s="7">
        <v>1.9952776850535971</v>
      </c>
      <c r="D48" s="7">
        <f t="shared" si="0"/>
        <v>1.9952776850535971</v>
      </c>
    </row>
    <row r="49" spans="1:4" x14ac:dyDescent="0.25">
      <c r="A49" s="5" t="s">
        <v>398</v>
      </c>
      <c r="B49" s="7">
        <v>0</v>
      </c>
      <c r="C49" s="7">
        <v>0.86447396103660368</v>
      </c>
      <c r="D49" s="7">
        <f t="shared" si="0"/>
        <v>0.86447396103660368</v>
      </c>
    </row>
    <row r="50" spans="1:4" x14ac:dyDescent="0.25">
      <c r="A50" s="5" t="s">
        <v>93</v>
      </c>
      <c r="B50" s="7">
        <v>11.820140006155146</v>
      </c>
      <c r="C50" s="7">
        <v>0</v>
      </c>
      <c r="D50" s="7">
        <f t="shared" si="0"/>
        <v>11.820140006155146</v>
      </c>
    </row>
    <row r="51" spans="1:4" x14ac:dyDescent="0.25">
      <c r="A51" s="5" t="s">
        <v>295</v>
      </c>
      <c r="B51" s="7">
        <v>11.820140006155146</v>
      </c>
      <c r="C51" s="7">
        <v>0</v>
      </c>
      <c r="D51" s="7">
        <f t="shared" si="0"/>
        <v>11.820140006155146</v>
      </c>
    </row>
    <row r="52" spans="1:4" x14ac:dyDescent="0.25">
      <c r="A52" s="5" t="s">
        <v>171</v>
      </c>
      <c r="B52" s="7">
        <v>11.820140006155146</v>
      </c>
      <c r="C52" s="7">
        <v>0.30012773110333824</v>
      </c>
      <c r="D52" s="7">
        <f t="shared" si="0"/>
        <v>12.120267737258484</v>
      </c>
    </row>
    <row r="53" spans="1:4" x14ac:dyDescent="0.25">
      <c r="A53" s="5" t="s">
        <v>25</v>
      </c>
      <c r="B53" s="7">
        <v>0</v>
      </c>
      <c r="C53" s="7">
        <v>3.2135391958748292</v>
      </c>
      <c r="D53" s="7">
        <f t="shared" si="0"/>
        <v>3.2135391958748292</v>
      </c>
    </row>
    <row r="54" spans="1:4" x14ac:dyDescent="0.25">
      <c r="A54" s="5" t="s">
        <v>49</v>
      </c>
      <c r="B54" s="7">
        <v>11.820140006155146</v>
      </c>
      <c r="C54" s="7">
        <v>0</v>
      </c>
      <c r="D54" s="7">
        <f t="shared" si="0"/>
        <v>11.820140006155146</v>
      </c>
    </row>
    <row r="55" spans="1:4" x14ac:dyDescent="0.25">
      <c r="A55" s="5" t="s">
        <v>236</v>
      </c>
      <c r="B55" s="7">
        <v>11.820140006155146</v>
      </c>
      <c r="C55" s="7">
        <v>0.24261500319508369</v>
      </c>
      <c r="D55" s="7">
        <f t="shared" si="0"/>
        <v>12.06275500935023</v>
      </c>
    </row>
    <row r="56" spans="1:4" x14ac:dyDescent="0.25">
      <c r="A56" s="5" t="s">
        <v>119</v>
      </c>
      <c r="B56" s="7">
        <v>11.820140006155146</v>
      </c>
      <c r="C56" s="7">
        <v>2.4923000183794008</v>
      </c>
      <c r="D56" s="7">
        <f t="shared" si="0"/>
        <v>14.312440024534547</v>
      </c>
    </row>
    <row r="57" spans="1:4" x14ac:dyDescent="0.25">
      <c r="A57" s="5" t="s">
        <v>319</v>
      </c>
      <c r="B57" s="7">
        <v>11.820140006155146</v>
      </c>
      <c r="C57" s="7">
        <v>0</v>
      </c>
      <c r="D57" s="7">
        <f t="shared" si="0"/>
        <v>11.820140006155146</v>
      </c>
    </row>
    <row r="58" spans="1:4" x14ac:dyDescent="0.25">
      <c r="A58" s="5" t="s">
        <v>172</v>
      </c>
      <c r="B58" s="7">
        <v>11.820140006155146</v>
      </c>
      <c r="C58" s="7">
        <v>0</v>
      </c>
      <c r="D58" s="7">
        <f t="shared" si="0"/>
        <v>11.820140006155146</v>
      </c>
    </row>
    <row r="59" spans="1:4" x14ac:dyDescent="0.25">
      <c r="A59" s="5" t="s">
        <v>310</v>
      </c>
      <c r="B59" s="7">
        <v>11.820140006155146</v>
      </c>
      <c r="C59" s="7">
        <v>0</v>
      </c>
      <c r="D59" s="7">
        <f t="shared" si="0"/>
        <v>11.820140006155146</v>
      </c>
    </row>
    <row r="60" spans="1:4" x14ac:dyDescent="0.25">
      <c r="A60" s="5" t="s">
        <v>100</v>
      </c>
      <c r="B60" s="7">
        <v>9.953799803064264</v>
      </c>
      <c r="C60" s="7">
        <v>10.613623536586264</v>
      </c>
      <c r="D60" s="7">
        <f t="shared" si="0"/>
        <v>20.567423339650528</v>
      </c>
    </row>
    <row r="61" spans="1:4" x14ac:dyDescent="0.25">
      <c r="A61" s="5" t="s">
        <v>109</v>
      </c>
      <c r="B61" s="7">
        <v>11.820140006155146</v>
      </c>
      <c r="C61" s="7">
        <v>8.0835159223695889</v>
      </c>
      <c r="D61" s="7">
        <f t="shared" si="0"/>
        <v>19.903655928524735</v>
      </c>
    </row>
    <row r="62" spans="1:4" x14ac:dyDescent="0.25">
      <c r="A62" s="5" t="s">
        <v>145</v>
      </c>
      <c r="B62" s="7">
        <v>11.820140006155146</v>
      </c>
      <c r="C62" s="7">
        <v>0</v>
      </c>
      <c r="D62" s="7">
        <f t="shared" si="0"/>
        <v>11.820140006155146</v>
      </c>
    </row>
    <row r="63" spans="1:4" x14ac:dyDescent="0.25">
      <c r="A63" s="5" t="s">
        <v>139</v>
      </c>
      <c r="B63" s="7">
        <v>0</v>
      </c>
      <c r="C63" s="7">
        <v>1.9952776850535971</v>
      </c>
      <c r="D63" s="7">
        <f t="shared" si="0"/>
        <v>1.9952776850535971</v>
      </c>
    </row>
    <row r="64" spans="1:4" x14ac:dyDescent="0.25">
      <c r="A64" s="5" t="s">
        <v>367</v>
      </c>
      <c r="B64" s="7">
        <v>11.820140006155146</v>
      </c>
      <c r="C64" s="7">
        <v>7.0065760467627118</v>
      </c>
      <c r="D64" s="7">
        <f t="shared" si="0"/>
        <v>18.82671605291786</v>
      </c>
    </row>
    <row r="65" spans="1:4" x14ac:dyDescent="0.25">
      <c r="A65" s="5" t="s">
        <v>256</v>
      </c>
      <c r="B65" s="7">
        <v>11.820140006155146</v>
      </c>
      <c r="C65" s="7">
        <v>0</v>
      </c>
      <c r="D65" s="7">
        <f t="shared" si="0"/>
        <v>11.820140006155146</v>
      </c>
    </row>
    <row r="66" spans="1:4" x14ac:dyDescent="0.25">
      <c r="A66" s="5" t="s">
        <v>216</v>
      </c>
      <c r="B66" s="7">
        <v>11.820140006155146</v>
      </c>
      <c r="C66" s="7">
        <v>6.4065334851426375E-2</v>
      </c>
      <c r="D66" s="7">
        <f t="shared" si="0"/>
        <v>11.884205341006572</v>
      </c>
    </row>
    <row r="67" spans="1:4" x14ac:dyDescent="0.25">
      <c r="A67" s="5" t="s">
        <v>26</v>
      </c>
      <c r="B67" s="7">
        <v>0</v>
      </c>
      <c r="C67" s="7">
        <v>3.2135391958748292</v>
      </c>
      <c r="D67" s="7">
        <f t="shared" si="0"/>
        <v>3.2135391958748292</v>
      </c>
    </row>
    <row r="68" spans="1:4" x14ac:dyDescent="0.25">
      <c r="A68" s="5" t="s">
        <v>399</v>
      </c>
      <c r="B68" s="7">
        <v>0</v>
      </c>
      <c r="C68" s="7">
        <v>0.86447396103660368</v>
      </c>
      <c r="D68" s="7">
        <f t="shared" si="0"/>
        <v>0.86447396103660368</v>
      </c>
    </row>
    <row r="69" spans="1:4" x14ac:dyDescent="0.25">
      <c r="A69" s="5" t="s">
        <v>146</v>
      </c>
      <c r="B69" s="7">
        <v>11.820140006155146</v>
      </c>
      <c r="C69" s="7">
        <v>15.406997449240855</v>
      </c>
      <c r="D69" s="7">
        <f t="shared" si="0"/>
        <v>27.227137455396001</v>
      </c>
    </row>
    <row r="70" spans="1:4" x14ac:dyDescent="0.25">
      <c r="A70" s="5" t="s">
        <v>173</v>
      </c>
      <c r="B70" s="7">
        <v>11.820140006155146</v>
      </c>
      <c r="C70" s="7">
        <v>12.404507787644881</v>
      </c>
      <c r="D70" s="7">
        <f t="shared" si="0"/>
        <v>24.224647793800028</v>
      </c>
    </row>
    <row r="71" spans="1:4" x14ac:dyDescent="0.25">
      <c r="A71" s="5" t="s">
        <v>174</v>
      </c>
      <c r="B71" s="7">
        <v>570.08299985943052</v>
      </c>
      <c r="C71" s="7">
        <v>367.43536927968165</v>
      </c>
      <c r="D71" s="7">
        <f t="shared" si="0"/>
        <v>937.51836913911211</v>
      </c>
    </row>
    <row r="72" spans="1:4" x14ac:dyDescent="0.25">
      <c r="A72" s="5" t="s">
        <v>87</v>
      </c>
      <c r="B72" s="7">
        <v>11.820140006155146</v>
      </c>
      <c r="C72" s="7">
        <v>1.1818939508961099E-2</v>
      </c>
      <c r="D72" s="7">
        <f t="shared" si="0"/>
        <v>11.831958945664107</v>
      </c>
    </row>
    <row r="73" spans="1:4" x14ac:dyDescent="0.25">
      <c r="A73" s="5" t="s">
        <v>27</v>
      </c>
      <c r="B73" s="7">
        <v>0</v>
      </c>
      <c r="C73" s="7">
        <v>3.2135391958748292</v>
      </c>
      <c r="D73" s="7">
        <f t="shared" si="0"/>
        <v>3.2135391958748292</v>
      </c>
    </row>
    <row r="74" spans="1:4" x14ac:dyDescent="0.25">
      <c r="A74" s="5" t="s">
        <v>147</v>
      </c>
      <c r="B74" s="7">
        <v>11.820140006155146</v>
      </c>
      <c r="C74" s="7">
        <v>356.14986512403004</v>
      </c>
      <c r="D74" s="7">
        <f t="shared" si="0"/>
        <v>367.9700051301852</v>
      </c>
    </row>
    <row r="75" spans="1:4" x14ac:dyDescent="0.25">
      <c r="A75" s="5" t="s">
        <v>215</v>
      </c>
      <c r="B75" s="7">
        <v>11.820140006155146</v>
      </c>
      <c r="C75" s="7">
        <v>1.5941463673235157</v>
      </c>
      <c r="D75" s="7">
        <f t="shared" si="0"/>
        <v>13.414286373478662</v>
      </c>
    </row>
    <row r="76" spans="1:4" x14ac:dyDescent="0.25">
      <c r="A76" s="5" t="s">
        <v>54</v>
      </c>
      <c r="B76" s="7">
        <v>0</v>
      </c>
      <c r="C76" s="7">
        <v>5.0385407659363013</v>
      </c>
      <c r="D76" s="7">
        <f t="shared" ref="D76:D139" si="1">SUM(B76:C76)</f>
        <v>5.0385407659363013</v>
      </c>
    </row>
    <row r="77" spans="1:4" x14ac:dyDescent="0.25">
      <c r="A77" s="5" t="s">
        <v>175</v>
      </c>
      <c r="B77" s="7">
        <v>11.820140006155146</v>
      </c>
      <c r="C77" s="7">
        <v>0</v>
      </c>
      <c r="D77" s="7">
        <f t="shared" si="1"/>
        <v>11.820140006155146</v>
      </c>
    </row>
    <row r="78" spans="1:4" x14ac:dyDescent="0.25">
      <c r="A78" s="5" t="s">
        <v>64</v>
      </c>
      <c r="B78" s="7">
        <v>11.820140006155146</v>
      </c>
      <c r="C78" s="7">
        <v>0.15216182341546894</v>
      </c>
      <c r="D78" s="7">
        <f t="shared" si="1"/>
        <v>11.972301829570615</v>
      </c>
    </row>
    <row r="79" spans="1:4" x14ac:dyDescent="0.25">
      <c r="A79" s="5" t="s">
        <v>28</v>
      </c>
      <c r="B79" s="7">
        <v>0</v>
      </c>
      <c r="C79" s="7">
        <v>3.2135391958748292</v>
      </c>
      <c r="D79" s="7">
        <f t="shared" si="1"/>
        <v>3.2135391958748292</v>
      </c>
    </row>
    <row r="80" spans="1:4" x14ac:dyDescent="0.25">
      <c r="A80" s="5" t="s">
        <v>311</v>
      </c>
      <c r="B80" s="7">
        <v>11.820140006155146</v>
      </c>
      <c r="C80" s="7">
        <v>0</v>
      </c>
      <c r="D80" s="7">
        <f t="shared" si="1"/>
        <v>11.820140006155146</v>
      </c>
    </row>
    <row r="81" spans="1:4" x14ac:dyDescent="0.25">
      <c r="A81" s="5" t="s">
        <v>176</v>
      </c>
      <c r="B81" s="7">
        <v>11.820140006155146</v>
      </c>
      <c r="C81" s="7">
        <v>9.4870807812538853</v>
      </c>
      <c r="D81" s="7">
        <f t="shared" si="1"/>
        <v>21.30722078740903</v>
      </c>
    </row>
    <row r="82" spans="1:4" x14ac:dyDescent="0.25">
      <c r="A82" s="5" t="s">
        <v>127</v>
      </c>
      <c r="B82" s="7">
        <v>11.820140006155146</v>
      </c>
      <c r="C82" s="7">
        <v>0</v>
      </c>
      <c r="D82" s="7">
        <f t="shared" si="1"/>
        <v>11.820140006155146</v>
      </c>
    </row>
    <row r="83" spans="1:4" x14ac:dyDescent="0.25">
      <c r="A83" s="5" t="s">
        <v>177</v>
      </c>
      <c r="B83" s="7">
        <v>11.820140006155146</v>
      </c>
      <c r="C83" s="7">
        <v>17.356463067791495</v>
      </c>
      <c r="D83" s="7">
        <f t="shared" si="1"/>
        <v>29.176603073946641</v>
      </c>
    </row>
    <row r="84" spans="1:4" x14ac:dyDescent="0.25">
      <c r="A84" s="5" t="s">
        <v>148</v>
      </c>
      <c r="B84" s="7">
        <v>11.820140006155146</v>
      </c>
      <c r="C84" s="7">
        <v>26.683625938981919</v>
      </c>
      <c r="D84" s="7">
        <f t="shared" si="1"/>
        <v>38.503765945137062</v>
      </c>
    </row>
    <row r="85" spans="1:4" x14ac:dyDescent="0.25">
      <c r="A85" s="5" t="s">
        <v>149</v>
      </c>
      <c r="B85" s="7">
        <v>11.820140006155146</v>
      </c>
      <c r="C85" s="7">
        <v>2.1106727599440669E-2</v>
      </c>
      <c r="D85" s="7">
        <f t="shared" si="1"/>
        <v>11.841246733754586</v>
      </c>
    </row>
    <row r="86" spans="1:4" x14ac:dyDescent="0.25">
      <c r="A86" s="5" t="s">
        <v>60</v>
      </c>
      <c r="B86" s="7">
        <v>11.820140006155146</v>
      </c>
      <c r="C86" s="7">
        <v>0</v>
      </c>
      <c r="D86" s="7">
        <f t="shared" si="1"/>
        <v>11.820140006155146</v>
      </c>
    </row>
    <row r="87" spans="1:4" x14ac:dyDescent="0.25">
      <c r="A87" s="5" t="s">
        <v>325</v>
      </c>
      <c r="B87" s="7">
        <v>11.820140006155146</v>
      </c>
      <c r="C87" s="7">
        <v>0</v>
      </c>
      <c r="D87" s="7">
        <f t="shared" si="1"/>
        <v>11.820140006155146</v>
      </c>
    </row>
    <row r="88" spans="1:4" x14ac:dyDescent="0.25">
      <c r="A88" s="5" t="s">
        <v>29</v>
      </c>
      <c r="B88" s="7">
        <v>0</v>
      </c>
      <c r="C88" s="7">
        <v>3.2135391958748292</v>
      </c>
      <c r="D88" s="7">
        <f t="shared" si="1"/>
        <v>3.2135391958748292</v>
      </c>
    </row>
    <row r="89" spans="1:4" x14ac:dyDescent="0.25">
      <c r="A89" s="5" t="s">
        <v>178</v>
      </c>
      <c r="B89" s="7">
        <v>0</v>
      </c>
      <c r="C89" s="7">
        <v>8.8379705483274051</v>
      </c>
      <c r="D89" s="7">
        <f t="shared" si="1"/>
        <v>8.8379705483274051</v>
      </c>
    </row>
    <row r="90" spans="1:4" x14ac:dyDescent="0.25">
      <c r="A90" s="5" t="s">
        <v>249</v>
      </c>
      <c r="B90" s="7">
        <v>11.820140006155146</v>
      </c>
      <c r="C90" s="7">
        <v>0</v>
      </c>
      <c r="D90" s="7">
        <f t="shared" si="1"/>
        <v>11.820140006155146</v>
      </c>
    </row>
    <row r="91" spans="1:4" x14ac:dyDescent="0.25">
      <c r="A91" s="5" t="s">
        <v>62</v>
      </c>
      <c r="B91" s="7">
        <v>11.820140006155146</v>
      </c>
      <c r="C91" s="7">
        <v>11.55694168152753</v>
      </c>
      <c r="D91" s="7">
        <f t="shared" si="1"/>
        <v>23.377081687682676</v>
      </c>
    </row>
    <row r="92" spans="1:4" x14ac:dyDescent="0.25">
      <c r="A92" s="5" t="s">
        <v>257</v>
      </c>
      <c r="B92" s="7">
        <v>11.820140006155146</v>
      </c>
      <c r="C92" s="7">
        <v>0</v>
      </c>
      <c r="D92" s="7">
        <f t="shared" si="1"/>
        <v>11.820140006155146</v>
      </c>
    </row>
    <row r="93" spans="1:4" x14ac:dyDescent="0.25">
      <c r="A93" s="5" t="s">
        <v>150</v>
      </c>
      <c r="B93" s="7">
        <v>11.820140006155146</v>
      </c>
      <c r="C93" s="7">
        <v>0</v>
      </c>
      <c r="D93" s="7">
        <f t="shared" si="1"/>
        <v>11.820140006155146</v>
      </c>
    </row>
    <row r="94" spans="1:4" x14ac:dyDescent="0.25">
      <c r="A94" s="5" t="s">
        <v>151</v>
      </c>
      <c r="B94" s="7">
        <v>11.820140006155146</v>
      </c>
      <c r="C94" s="7">
        <v>0</v>
      </c>
      <c r="D94" s="7">
        <f t="shared" si="1"/>
        <v>11.820140006155146</v>
      </c>
    </row>
    <row r="95" spans="1:4" x14ac:dyDescent="0.25">
      <c r="A95" s="5" t="s">
        <v>312</v>
      </c>
      <c r="B95" s="7">
        <v>11.820140006155146</v>
      </c>
      <c r="C95" s="7">
        <v>0</v>
      </c>
      <c r="D95" s="7">
        <f t="shared" si="1"/>
        <v>11.820140006155146</v>
      </c>
    </row>
    <row r="96" spans="1:4" x14ac:dyDescent="0.25">
      <c r="A96" s="5" t="s">
        <v>179</v>
      </c>
      <c r="B96" s="7">
        <v>11.820140006155146</v>
      </c>
      <c r="C96" s="7">
        <v>9.5284012367700797</v>
      </c>
      <c r="D96" s="7">
        <f t="shared" si="1"/>
        <v>21.348541242925226</v>
      </c>
    </row>
    <row r="97" spans="1:4" x14ac:dyDescent="0.25">
      <c r="A97" s="5" t="s">
        <v>208</v>
      </c>
      <c r="B97" s="7">
        <v>11.820140006155146</v>
      </c>
      <c r="C97" s="7">
        <v>0</v>
      </c>
      <c r="D97" s="7">
        <f t="shared" si="1"/>
        <v>11.820140006155146</v>
      </c>
    </row>
    <row r="98" spans="1:4" x14ac:dyDescent="0.25">
      <c r="A98" s="5" t="s">
        <v>101</v>
      </c>
      <c r="B98" s="7">
        <v>11.820140006155146</v>
      </c>
      <c r="C98" s="7">
        <v>133.0796266330714</v>
      </c>
      <c r="D98" s="7">
        <f t="shared" si="1"/>
        <v>144.89976663922656</v>
      </c>
    </row>
    <row r="99" spans="1:4" x14ac:dyDescent="0.25">
      <c r="A99" s="5" t="s">
        <v>141</v>
      </c>
      <c r="B99" s="7">
        <v>11.820140006155146</v>
      </c>
      <c r="C99" s="7">
        <v>0</v>
      </c>
      <c r="D99" s="7">
        <f t="shared" si="1"/>
        <v>11.820140006155146</v>
      </c>
    </row>
    <row r="100" spans="1:4" x14ac:dyDescent="0.25">
      <c r="A100" s="5" t="s">
        <v>30</v>
      </c>
      <c r="B100" s="7">
        <v>0</v>
      </c>
      <c r="C100" s="7">
        <v>3.2135391958748292</v>
      </c>
      <c r="D100" s="7">
        <f t="shared" si="1"/>
        <v>3.2135391958748292</v>
      </c>
    </row>
    <row r="101" spans="1:4" x14ac:dyDescent="0.25">
      <c r="A101" s="5" t="s">
        <v>9</v>
      </c>
      <c r="B101" s="7">
        <v>9.953799803064264</v>
      </c>
      <c r="C101" s="7">
        <v>2.9327055804322297E-2</v>
      </c>
      <c r="D101" s="7">
        <f t="shared" si="1"/>
        <v>9.9831268588685855</v>
      </c>
    </row>
    <row r="102" spans="1:4" x14ac:dyDescent="0.25">
      <c r="A102" s="5" t="s">
        <v>326</v>
      </c>
      <c r="B102" s="7">
        <v>11.820140006155146</v>
      </c>
      <c r="C102" s="7">
        <v>0</v>
      </c>
      <c r="D102" s="7">
        <f t="shared" si="1"/>
        <v>11.820140006155146</v>
      </c>
    </row>
    <row r="103" spans="1:4" x14ac:dyDescent="0.25">
      <c r="A103" s="5" t="s">
        <v>181</v>
      </c>
      <c r="B103" s="7">
        <v>11.820140006155146</v>
      </c>
      <c r="C103" s="7">
        <v>2.5215087960800555</v>
      </c>
      <c r="D103" s="7">
        <f t="shared" si="1"/>
        <v>14.341648802235202</v>
      </c>
    </row>
    <row r="104" spans="1:4" x14ac:dyDescent="0.25">
      <c r="A104" s="5" t="s">
        <v>152</v>
      </c>
      <c r="B104" s="7">
        <v>11.820140006155146</v>
      </c>
      <c r="C104" s="7">
        <v>0</v>
      </c>
      <c r="D104" s="7">
        <f t="shared" si="1"/>
        <v>11.820140006155146</v>
      </c>
    </row>
    <row r="105" spans="1:4" x14ac:dyDescent="0.25">
      <c r="A105" s="5" t="s">
        <v>55</v>
      </c>
      <c r="B105" s="7">
        <v>11.820140006155146</v>
      </c>
      <c r="C105" s="7">
        <v>1.9835237985016532E-2</v>
      </c>
      <c r="D105" s="7">
        <f t="shared" si="1"/>
        <v>11.839975244140163</v>
      </c>
    </row>
    <row r="106" spans="1:4" x14ac:dyDescent="0.25">
      <c r="A106" s="5" t="s">
        <v>134</v>
      </c>
      <c r="B106" s="7">
        <v>0</v>
      </c>
      <c r="C106" s="7">
        <v>1.9952776850535971</v>
      </c>
      <c r="D106" s="7">
        <f t="shared" si="1"/>
        <v>1.9952776850535971</v>
      </c>
    </row>
    <row r="107" spans="1:4" x14ac:dyDescent="0.25">
      <c r="A107" s="5" t="s">
        <v>153</v>
      </c>
      <c r="B107" s="7">
        <v>11.820140006155146</v>
      </c>
      <c r="C107" s="7">
        <v>0</v>
      </c>
      <c r="D107" s="7">
        <f t="shared" si="1"/>
        <v>11.820140006155146</v>
      </c>
    </row>
    <row r="108" spans="1:4" x14ac:dyDescent="0.25">
      <c r="A108" s="5" t="s">
        <v>222</v>
      </c>
      <c r="B108" s="7">
        <v>11.820140006155146</v>
      </c>
      <c r="C108" s="7">
        <v>0</v>
      </c>
      <c r="D108" s="7">
        <f t="shared" si="1"/>
        <v>11.820140006155146</v>
      </c>
    </row>
    <row r="109" spans="1:4" x14ac:dyDescent="0.25">
      <c r="A109" s="5" t="s">
        <v>122</v>
      </c>
      <c r="B109" s="7">
        <v>11.820140006155146</v>
      </c>
      <c r="C109" s="7">
        <v>3.3252351230731021</v>
      </c>
      <c r="D109" s="7">
        <f t="shared" si="1"/>
        <v>15.145375129228249</v>
      </c>
    </row>
    <row r="110" spans="1:4" x14ac:dyDescent="0.25">
      <c r="A110" s="5" t="s">
        <v>31</v>
      </c>
      <c r="B110" s="7">
        <v>0</v>
      </c>
      <c r="C110" s="7">
        <v>3.2135391958748292</v>
      </c>
      <c r="D110" s="7">
        <f t="shared" si="1"/>
        <v>3.2135391958748292</v>
      </c>
    </row>
    <row r="111" spans="1:4" x14ac:dyDescent="0.25">
      <c r="A111" s="5" t="s">
        <v>314</v>
      </c>
      <c r="B111" s="7">
        <v>11.820140006155146</v>
      </c>
      <c r="C111" s="7">
        <v>0</v>
      </c>
      <c r="D111" s="7">
        <f t="shared" si="1"/>
        <v>11.820140006155146</v>
      </c>
    </row>
    <row r="112" spans="1:4" x14ac:dyDescent="0.25">
      <c r="A112" s="5" t="s">
        <v>32</v>
      </c>
      <c r="B112" s="7">
        <v>0</v>
      </c>
      <c r="C112" s="7">
        <v>3.2135391958748292</v>
      </c>
      <c r="D112" s="7">
        <f t="shared" si="1"/>
        <v>3.2135391958748292</v>
      </c>
    </row>
    <row r="113" spans="1:4" x14ac:dyDescent="0.25">
      <c r="A113" s="5" t="s">
        <v>315</v>
      </c>
      <c r="B113" s="7">
        <v>11.820140006155146</v>
      </c>
      <c r="C113" s="7">
        <v>0</v>
      </c>
      <c r="D113" s="7">
        <f t="shared" si="1"/>
        <v>11.820140006155146</v>
      </c>
    </row>
    <row r="114" spans="1:4" x14ac:dyDescent="0.25">
      <c r="A114" s="5" t="s">
        <v>258</v>
      </c>
      <c r="B114" s="7">
        <v>11.820140006155146</v>
      </c>
      <c r="C114" s="7">
        <v>0</v>
      </c>
      <c r="D114" s="7">
        <f t="shared" si="1"/>
        <v>11.820140006155146</v>
      </c>
    </row>
    <row r="115" spans="1:4" x14ac:dyDescent="0.25">
      <c r="A115" s="5" t="s">
        <v>182</v>
      </c>
      <c r="B115" s="7">
        <v>11.820140006155146</v>
      </c>
      <c r="C115" s="7">
        <v>1.0882886596537604</v>
      </c>
      <c r="D115" s="7">
        <f t="shared" si="1"/>
        <v>12.908428665808906</v>
      </c>
    </row>
    <row r="116" spans="1:4" x14ac:dyDescent="0.25">
      <c r="A116" s="5" t="s">
        <v>105</v>
      </c>
      <c r="B116" s="7">
        <v>11.820140006155146</v>
      </c>
      <c r="C116" s="7">
        <v>2.9160697651514149</v>
      </c>
      <c r="D116" s="7">
        <f t="shared" si="1"/>
        <v>14.736209771306561</v>
      </c>
    </row>
    <row r="117" spans="1:4" x14ac:dyDescent="0.25">
      <c r="A117" s="5" t="s">
        <v>267</v>
      </c>
      <c r="B117" s="7">
        <v>11.820140006155146</v>
      </c>
      <c r="C117" s="7">
        <v>0</v>
      </c>
      <c r="D117" s="7">
        <f t="shared" si="1"/>
        <v>11.820140006155146</v>
      </c>
    </row>
    <row r="118" spans="1:4" x14ac:dyDescent="0.25">
      <c r="A118" s="5" t="s">
        <v>33</v>
      </c>
      <c r="B118" s="7">
        <v>0</v>
      </c>
      <c r="C118" s="7">
        <v>3.2135391958748292</v>
      </c>
      <c r="D118" s="7">
        <f t="shared" si="1"/>
        <v>3.2135391958748292</v>
      </c>
    </row>
    <row r="119" spans="1:4" x14ac:dyDescent="0.25">
      <c r="A119" s="5" t="s">
        <v>286</v>
      </c>
      <c r="B119" s="7">
        <v>11.820140006155146</v>
      </c>
      <c r="C119" s="7">
        <v>0</v>
      </c>
      <c r="D119" s="7">
        <f t="shared" si="1"/>
        <v>11.820140006155146</v>
      </c>
    </row>
    <row r="120" spans="1:4" x14ac:dyDescent="0.25">
      <c r="A120" s="5" t="s">
        <v>73</v>
      </c>
      <c r="B120" s="7">
        <v>11.820140006155146</v>
      </c>
      <c r="C120" s="7">
        <v>1.5485679000752977</v>
      </c>
      <c r="D120" s="7">
        <f t="shared" si="1"/>
        <v>13.368707906230444</v>
      </c>
    </row>
    <row r="121" spans="1:4" x14ac:dyDescent="0.25">
      <c r="A121" s="5" t="s">
        <v>223</v>
      </c>
      <c r="B121" s="7">
        <v>11.820140006155146</v>
      </c>
      <c r="C121" s="7">
        <v>0</v>
      </c>
      <c r="D121" s="7">
        <f t="shared" si="1"/>
        <v>11.820140006155146</v>
      </c>
    </row>
    <row r="122" spans="1:4" x14ac:dyDescent="0.25">
      <c r="A122" s="5" t="s">
        <v>296</v>
      </c>
      <c r="B122" s="7">
        <v>11.820140006155146</v>
      </c>
      <c r="C122" s="7">
        <v>0</v>
      </c>
      <c r="D122" s="7">
        <f t="shared" si="1"/>
        <v>11.820140006155146</v>
      </c>
    </row>
    <row r="123" spans="1:4" x14ac:dyDescent="0.25">
      <c r="A123" s="5" t="s">
        <v>204</v>
      </c>
      <c r="B123" s="7">
        <v>11.820140006155146</v>
      </c>
      <c r="C123" s="7">
        <v>0</v>
      </c>
      <c r="D123" s="7">
        <f t="shared" si="1"/>
        <v>11.820140006155146</v>
      </c>
    </row>
    <row r="124" spans="1:4" x14ac:dyDescent="0.25">
      <c r="A124" s="5" t="s">
        <v>53</v>
      </c>
      <c r="B124" s="7">
        <v>11.820140006155146</v>
      </c>
      <c r="C124" s="7">
        <v>21.42276964939245</v>
      </c>
      <c r="D124" s="7">
        <f t="shared" si="1"/>
        <v>33.242909655547592</v>
      </c>
    </row>
    <row r="125" spans="1:4" x14ac:dyDescent="0.25">
      <c r="A125" s="5" t="s">
        <v>352</v>
      </c>
      <c r="B125" s="7">
        <v>11.820140006155146</v>
      </c>
      <c r="C125" s="7">
        <v>0</v>
      </c>
      <c r="D125" s="7">
        <f t="shared" si="1"/>
        <v>11.820140006155146</v>
      </c>
    </row>
    <row r="126" spans="1:4" x14ac:dyDescent="0.25">
      <c r="A126" s="5" t="s">
        <v>231</v>
      </c>
      <c r="B126" s="7">
        <v>11.820140006155146</v>
      </c>
      <c r="C126" s="7">
        <v>0</v>
      </c>
      <c r="D126" s="7">
        <f t="shared" si="1"/>
        <v>11.820140006155146</v>
      </c>
    </row>
    <row r="127" spans="1:4" x14ac:dyDescent="0.25">
      <c r="A127" s="5" t="s">
        <v>259</v>
      </c>
      <c r="B127" s="7">
        <v>11.820140006155146</v>
      </c>
      <c r="C127" s="7">
        <v>0</v>
      </c>
      <c r="D127" s="7">
        <f t="shared" si="1"/>
        <v>11.820140006155146</v>
      </c>
    </row>
    <row r="128" spans="1:4" x14ac:dyDescent="0.25">
      <c r="A128" s="5" t="s">
        <v>341</v>
      </c>
      <c r="B128" s="7">
        <v>11.820140006155146</v>
      </c>
      <c r="C128" s="7">
        <v>0</v>
      </c>
      <c r="D128" s="7">
        <f t="shared" si="1"/>
        <v>11.820140006155146</v>
      </c>
    </row>
    <row r="129" spans="1:4" x14ac:dyDescent="0.25">
      <c r="A129" s="5" t="s">
        <v>154</v>
      </c>
      <c r="B129" s="7">
        <v>11.820140006155146</v>
      </c>
      <c r="C129" s="7">
        <v>5.9352750797481777</v>
      </c>
      <c r="D129" s="7">
        <f t="shared" si="1"/>
        <v>17.755415085903323</v>
      </c>
    </row>
    <row r="130" spans="1:4" x14ac:dyDescent="0.25">
      <c r="A130" s="5" t="s">
        <v>155</v>
      </c>
      <c r="B130" s="7">
        <v>11.820140006155146</v>
      </c>
      <c r="C130" s="7">
        <v>0</v>
      </c>
      <c r="D130" s="7">
        <f t="shared" si="1"/>
        <v>11.820140006155146</v>
      </c>
    </row>
    <row r="131" spans="1:4" x14ac:dyDescent="0.25">
      <c r="A131" s="5" t="s">
        <v>343</v>
      </c>
      <c r="B131" s="7">
        <v>11.820140006155146</v>
      </c>
      <c r="C131" s="7">
        <v>0</v>
      </c>
      <c r="D131" s="7">
        <f t="shared" si="1"/>
        <v>11.820140006155146</v>
      </c>
    </row>
    <row r="132" spans="1:4" x14ac:dyDescent="0.25">
      <c r="A132" s="5" t="s">
        <v>342</v>
      </c>
      <c r="B132" s="7">
        <v>11.820140006155146</v>
      </c>
      <c r="C132" s="7">
        <v>0</v>
      </c>
      <c r="D132" s="7">
        <f t="shared" si="1"/>
        <v>11.820140006155146</v>
      </c>
    </row>
    <row r="133" spans="1:4" x14ac:dyDescent="0.25">
      <c r="A133" s="5" t="s">
        <v>80</v>
      </c>
      <c r="B133" s="7">
        <v>11.820140006155146</v>
      </c>
      <c r="C133" s="7">
        <v>0</v>
      </c>
      <c r="D133" s="7">
        <f t="shared" si="1"/>
        <v>11.820140006155146</v>
      </c>
    </row>
    <row r="134" spans="1:4" x14ac:dyDescent="0.25">
      <c r="A134" s="5" t="s">
        <v>34</v>
      </c>
      <c r="B134" s="7">
        <v>0</v>
      </c>
      <c r="C134" s="7">
        <v>3.2135391958748292</v>
      </c>
      <c r="D134" s="7">
        <f t="shared" si="1"/>
        <v>3.2135391958748292</v>
      </c>
    </row>
    <row r="135" spans="1:4" x14ac:dyDescent="0.25">
      <c r="A135" s="5" t="s">
        <v>260</v>
      </c>
      <c r="B135" s="7">
        <v>11.820140006155146</v>
      </c>
      <c r="C135" s="7">
        <v>0</v>
      </c>
      <c r="D135" s="7">
        <f t="shared" si="1"/>
        <v>11.820140006155146</v>
      </c>
    </row>
    <row r="136" spans="1:4" x14ac:dyDescent="0.25">
      <c r="A136" s="5" t="s">
        <v>35</v>
      </c>
      <c r="B136" s="7">
        <v>0</v>
      </c>
      <c r="C136" s="7">
        <v>3.2135391958748292</v>
      </c>
      <c r="D136" s="7">
        <f t="shared" si="1"/>
        <v>3.2135391958748292</v>
      </c>
    </row>
    <row r="137" spans="1:4" x14ac:dyDescent="0.25">
      <c r="A137" s="5" t="s">
        <v>12</v>
      </c>
      <c r="B137" s="7">
        <v>11.820140006155146</v>
      </c>
      <c r="C137" s="7">
        <v>2.2978478589976661E-2</v>
      </c>
      <c r="D137" s="7">
        <f t="shared" si="1"/>
        <v>11.843118484745123</v>
      </c>
    </row>
    <row r="138" spans="1:4" x14ac:dyDescent="0.25">
      <c r="A138" s="5" t="s">
        <v>225</v>
      </c>
      <c r="B138" s="7">
        <v>9.953799803064264</v>
      </c>
      <c r="C138" s="7">
        <v>0.81948097040153933</v>
      </c>
      <c r="D138" s="7">
        <f t="shared" si="1"/>
        <v>10.773280773465803</v>
      </c>
    </row>
    <row r="139" spans="1:4" x14ac:dyDescent="0.25">
      <c r="A139" s="5" t="s">
        <v>125</v>
      </c>
      <c r="B139" s="7">
        <v>11.820140006155146</v>
      </c>
      <c r="C139" s="7">
        <v>15.979602447762696</v>
      </c>
      <c r="D139" s="7">
        <f t="shared" si="1"/>
        <v>27.799742453917844</v>
      </c>
    </row>
    <row r="140" spans="1:4" x14ac:dyDescent="0.25">
      <c r="A140" s="5" t="s">
        <v>68</v>
      </c>
      <c r="B140" s="7">
        <v>11.820140006155146</v>
      </c>
      <c r="C140" s="7">
        <v>0</v>
      </c>
      <c r="D140" s="7">
        <f t="shared" ref="D140:D203" si="2">SUM(B140:C140)</f>
        <v>11.820140006155146</v>
      </c>
    </row>
    <row r="141" spans="1:4" x14ac:dyDescent="0.25">
      <c r="A141" s="5" t="s">
        <v>36</v>
      </c>
      <c r="B141" s="7">
        <v>0</v>
      </c>
      <c r="C141" s="7">
        <v>3.2135391958748292</v>
      </c>
      <c r="D141" s="7">
        <f t="shared" si="2"/>
        <v>3.2135391958748292</v>
      </c>
    </row>
    <row r="142" spans="1:4" x14ac:dyDescent="0.25">
      <c r="A142" s="5" t="s">
        <v>91</v>
      </c>
      <c r="B142" s="7">
        <v>11.820140006155146</v>
      </c>
      <c r="C142" s="7">
        <v>40.939954856694854</v>
      </c>
      <c r="D142" s="7">
        <f t="shared" si="2"/>
        <v>52.760094862849996</v>
      </c>
    </row>
    <row r="143" spans="1:4" x14ac:dyDescent="0.25">
      <c r="A143" s="5" t="s">
        <v>183</v>
      </c>
      <c r="B143" s="7">
        <v>11.820140006155146</v>
      </c>
      <c r="C143" s="7">
        <v>8.0445492011163786</v>
      </c>
      <c r="D143" s="7">
        <f t="shared" si="2"/>
        <v>19.864689207271525</v>
      </c>
    </row>
    <row r="144" spans="1:4" x14ac:dyDescent="0.25">
      <c r="A144" s="5" t="s">
        <v>130</v>
      </c>
      <c r="B144" s="7">
        <v>11.820140006155146</v>
      </c>
      <c r="C144" s="7">
        <v>13.01529887193573</v>
      </c>
      <c r="D144" s="7">
        <f t="shared" si="2"/>
        <v>24.835438878090876</v>
      </c>
    </row>
    <row r="145" spans="1:4" x14ac:dyDescent="0.25">
      <c r="A145" s="5" t="s">
        <v>7</v>
      </c>
      <c r="B145" s="7">
        <v>9.953799803064264</v>
      </c>
      <c r="C145" s="7">
        <v>3.5542570152042141E-3</v>
      </c>
      <c r="D145" s="7">
        <f t="shared" si="2"/>
        <v>9.957354060079469</v>
      </c>
    </row>
    <row r="146" spans="1:4" x14ac:dyDescent="0.25">
      <c r="A146" s="5" t="s">
        <v>300</v>
      </c>
      <c r="B146" s="7">
        <v>11.820140006155146</v>
      </c>
      <c r="C146" s="7">
        <v>0.86447396103660368</v>
      </c>
      <c r="D146" s="7">
        <f t="shared" si="2"/>
        <v>12.684613967191749</v>
      </c>
    </row>
    <row r="147" spans="1:4" x14ac:dyDescent="0.25">
      <c r="A147" s="5" t="s">
        <v>400</v>
      </c>
      <c r="B147" s="7">
        <v>0</v>
      </c>
      <c r="C147" s="7">
        <v>0.86447396103660368</v>
      </c>
      <c r="D147" s="7">
        <f t="shared" si="2"/>
        <v>0.86447396103660368</v>
      </c>
    </row>
    <row r="148" spans="1:4" x14ac:dyDescent="0.25">
      <c r="A148" s="5" t="s">
        <v>82</v>
      </c>
      <c r="B148" s="7">
        <v>9.953799803064264</v>
      </c>
      <c r="C148" s="7">
        <v>169.48548205120824</v>
      </c>
      <c r="D148" s="7">
        <f t="shared" si="2"/>
        <v>179.43928185427251</v>
      </c>
    </row>
    <row r="149" spans="1:4" x14ac:dyDescent="0.25">
      <c r="A149" s="5" t="s">
        <v>135</v>
      </c>
      <c r="B149" s="7">
        <v>0</v>
      </c>
      <c r="C149" s="7">
        <v>10.469841716815628</v>
      </c>
      <c r="D149" s="7">
        <f t="shared" si="2"/>
        <v>10.469841716815628</v>
      </c>
    </row>
    <row r="150" spans="1:4" x14ac:dyDescent="0.25">
      <c r="A150" s="5" t="s">
        <v>301</v>
      </c>
      <c r="B150" s="7">
        <v>11.820140006155146</v>
      </c>
      <c r="C150" s="7">
        <v>0</v>
      </c>
      <c r="D150" s="7">
        <f t="shared" si="2"/>
        <v>11.820140006155146</v>
      </c>
    </row>
    <row r="151" spans="1:4" x14ac:dyDescent="0.25">
      <c r="A151" s="5" t="s">
        <v>156</v>
      </c>
      <c r="B151" s="7">
        <v>11.820140006155146</v>
      </c>
      <c r="C151" s="7">
        <v>0.12837018286277915</v>
      </c>
      <c r="D151" s="7">
        <f t="shared" si="2"/>
        <v>11.948510189017925</v>
      </c>
    </row>
    <row r="152" spans="1:4" x14ac:dyDescent="0.25">
      <c r="A152" s="5" t="s">
        <v>157</v>
      </c>
      <c r="B152" s="7">
        <v>11.820140006155146</v>
      </c>
      <c r="C152" s="7">
        <v>5.3031052282194562</v>
      </c>
      <c r="D152" s="7">
        <f t="shared" si="2"/>
        <v>17.1232452343746</v>
      </c>
    </row>
    <row r="153" spans="1:4" x14ac:dyDescent="0.25">
      <c r="A153" s="5" t="s">
        <v>184</v>
      </c>
      <c r="B153" s="7">
        <v>11.820140006155146</v>
      </c>
      <c r="C153" s="7">
        <v>1.5579177841702028</v>
      </c>
      <c r="D153" s="7">
        <f t="shared" si="2"/>
        <v>13.378057790325348</v>
      </c>
    </row>
    <row r="154" spans="1:4" x14ac:dyDescent="0.25">
      <c r="A154" s="5" t="s">
        <v>261</v>
      </c>
      <c r="B154" s="7">
        <v>11.820140006155146</v>
      </c>
      <c r="C154" s="7">
        <v>0</v>
      </c>
      <c r="D154" s="7">
        <f t="shared" si="2"/>
        <v>11.820140006155146</v>
      </c>
    </row>
    <row r="155" spans="1:4" x14ac:dyDescent="0.25">
      <c r="A155" s="5" t="s">
        <v>237</v>
      </c>
      <c r="B155" s="7">
        <v>630.6148277741795</v>
      </c>
      <c r="C155" s="7">
        <v>415.76352511784182</v>
      </c>
      <c r="D155" s="7">
        <f t="shared" si="2"/>
        <v>1046.3783528920212</v>
      </c>
    </row>
    <row r="156" spans="1:4" x14ac:dyDescent="0.25">
      <c r="A156" s="5" t="s">
        <v>251</v>
      </c>
      <c r="B156" s="7">
        <v>11.820140006155146</v>
      </c>
      <c r="C156" s="7">
        <v>0</v>
      </c>
      <c r="D156" s="7">
        <f t="shared" si="2"/>
        <v>11.820140006155146</v>
      </c>
    </row>
    <row r="157" spans="1:4" x14ac:dyDescent="0.25">
      <c r="A157" s="5" t="s">
        <v>37</v>
      </c>
      <c r="B157" s="7">
        <v>0</v>
      </c>
      <c r="C157" s="7">
        <v>3.2135391958748292</v>
      </c>
      <c r="D157" s="7">
        <f t="shared" si="2"/>
        <v>3.2135391958748292</v>
      </c>
    </row>
    <row r="158" spans="1:4" x14ac:dyDescent="0.25">
      <c r="A158" s="5" t="s">
        <v>38</v>
      </c>
      <c r="B158" s="7">
        <v>0</v>
      </c>
      <c r="C158" s="7">
        <v>3.2135391958748292</v>
      </c>
      <c r="D158" s="7">
        <f t="shared" si="2"/>
        <v>3.2135391958748292</v>
      </c>
    </row>
    <row r="159" spans="1:4" x14ac:dyDescent="0.25">
      <c r="A159" s="5" t="s">
        <v>297</v>
      </c>
      <c r="B159" s="7">
        <v>11.820140006155146</v>
      </c>
      <c r="C159" s="7">
        <v>0</v>
      </c>
      <c r="D159" s="7">
        <f t="shared" si="2"/>
        <v>11.820140006155146</v>
      </c>
    </row>
    <row r="160" spans="1:4" x14ac:dyDescent="0.25">
      <c r="A160" s="5" t="s">
        <v>39</v>
      </c>
      <c r="B160" s="7">
        <v>0</v>
      </c>
      <c r="C160" s="7">
        <v>3.2135391958748292</v>
      </c>
      <c r="D160" s="7">
        <f t="shared" si="2"/>
        <v>3.2135391958748292</v>
      </c>
    </row>
    <row r="161" spans="1:4" x14ac:dyDescent="0.25">
      <c r="A161" s="5" t="s">
        <v>185</v>
      </c>
      <c r="B161" s="7">
        <v>11.820140006155146</v>
      </c>
      <c r="C161" s="7">
        <v>0</v>
      </c>
      <c r="D161" s="7">
        <f t="shared" si="2"/>
        <v>11.820140006155146</v>
      </c>
    </row>
    <row r="162" spans="1:4" x14ac:dyDescent="0.25">
      <c r="A162" s="5" t="s">
        <v>10</v>
      </c>
      <c r="B162" s="7">
        <v>9.953799803064264</v>
      </c>
      <c r="C162" s="7">
        <v>56.329361394967776</v>
      </c>
      <c r="D162" s="7">
        <f t="shared" si="2"/>
        <v>66.283161198032047</v>
      </c>
    </row>
    <row r="163" spans="1:4" x14ac:dyDescent="0.25">
      <c r="A163" s="5" t="s">
        <v>76</v>
      </c>
      <c r="B163" s="7">
        <v>11.820140006155146</v>
      </c>
      <c r="C163" s="7">
        <v>0</v>
      </c>
      <c r="D163" s="7">
        <f t="shared" si="2"/>
        <v>11.820140006155146</v>
      </c>
    </row>
    <row r="164" spans="1:4" x14ac:dyDescent="0.25">
      <c r="A164" s="5" t="s">
        <v>262</v>
      </c>
      <c r="B164" s="7">
        <v>11.820140006155146</v>
      </c>
      <c r="C164" s="7">
        <v>0</v>
      </c>
      <c r="D164" s="7">
        <f t="shared" si="2"/>
        <v>11.820140006155146</v>
      </c>
    </row>
    <row r="165" spans="1:4" x14ac:dyDescent="0.25">
      <c r="A165" s="5" t="s">
        <v>263</v>
      </c>
      <c r="B165" s="7">
        <v>11.820140006155146</v>
      </c>
      <c r="C165" s="7">
        <v>0</v>
      </c>
      <c r="D165" s="7">
        <f t="shared" si="2"/>
        <v>11.820140006155146</v>
      </c>
    </row>
    <row r="166" spans="1:4" x14ac:dyDescent="0.25">
      <c r="A166" s="5" t="s">
        <v>302</v>
      </c>
      <c r="B166" s="7">
        <v>11.820140006155146</v>
      </c>
      <c r="C166" s="7">
        <v>0</v>
      </c>
      <c r="D166" s="7">
        <f t="shared" si="2"/>
        <v>11.820140006155146</v>
      </c>
    </row>
    <row r="167" spans="1:4" x14ac:dyDescent="0.25">
      <c r="A167" s="5" t="s">
        <v>17</v>
      </c>
      <c r="B167" s="7">
        <v>11.820140006155146</v>
      </c>
      <c r="C167" s="7">
        <v>2.2978478589976661E-2</v>
      </c>
      <c r="D167" s="7">
        <f t="shared" si="2"/>
        <v>11.843118484745123</v>
      </c>
    </row>
    <row r="168" spans="1:4" x14ac:dyDescent="0.25">
      <c r="A168" s="5" t="s">
        <v>316</v>
      </c>
      <c r="B168" s="7">
        <v>11.820140006155146</v>
      </c>
      <c r="C168" s="7">
        <v>0</v>
      </c>
      <c r="D168" s="7">
        <f t="shared" si="2"/>
        <v>11.820140006155146</v>
      </c>
    </row>
    <row r="169" spans="1:4" x14ac:dyDescent="0.25">
      <c r="A169" s="5" t="s">
        <v>303</v>
      </c>
      <c r="B169" s="7">
        <v>11.820140006155146</v>
      </c>
      <c r="C169" s="7">
        <v>0</v>
      </c>
      <c r="D169" s="7">
        <f t="shared" si="2"/>
        <v>11.820140006155146</v>
      </c>
    </row>
    <row r="170" spans="1:4" x14ac:dyDescent="0.25">
      <c r="A170" s="5" t="s">
        <v>40</v>
      </c>
      <c r="B170" s="7">
        <v>0</v>
      </c>
      <c r="C170" s="7">
        <v>3.2135391958748292</v>
      </c>
      <c r="D170" s="7">
        <f t="shared" si="2"/>
        <v>3.2135391958748292</v>
      </c>
    </row>
    <row r="171" spans="1:4" x14ac:dyDescent="0.25">
      <c r="A171" s="5" t="s">
        <v>234</v>
      </c>
      <c r="B171" s="7">
        <v>11.820140006155146</v>
      </c>
      <c r="C171" s="7">
        <v>0.84237369736635714</v>
      </c>
      <c r="D171" s="7">
        <f t="shared" si="2"/>
        <v>12.662513703521503</v>
      </c>
    </row>
    <row r="172" spans="1:4" x14ac:dyDescent="0.25">
      <c r="A172" s="5" t="s">
        <v>318</v>
      </c>
      <c r="B172" s="7">
        <v>11.820140006155146</v>
      </c>
      <c r="C172" s="7">
        <v>0</v>
      </c>
      <c r="D172" s="7">
        <f t="shared" si="2"/>
        <v>11.820140006155146</v>
      </c>
    </row>
    <row r="173" spans="1:4" x14ac:dyDescent="0.25">
      <c r="A173" s="5" t="s">
        <v>186</v>
      </c>
      <c r="B173" s="7">
        <v>11.820140006155146</v>
      </c>
      <c r="C173" s="7">
        <v>0</v>
      </c>
      <c r="D173" s="7">
        <f t="shared" si="2"/>
        <v>11.820140006155146</v>
      </c>
    </row>
    <row r="174" spans="1:4" x14ac:dyDescent="0.25">
      <c r="A174" s="5" t="s">
        <v>353</v>
      </c>
      <c r="B174" s="7">
        <v>11.820140006155146</v>
      </c>
      <c r="C174" s="7">
        <v>0</v>
      </c>
      <c r="D174" s="7">
        <f t="shared" si="2"/>
        <v>11.820140006155146</v>
      </c>
    </row>
    <row r="175" spans="1:4" x14ac:dyDescent="0.25">
      <c r="A175" s="5" t="s">
        <v>136</v>
      </c>
      <c r="B175" s="7">
        <v>0</v>
      </c>
      <c r="C175" s="7">
        <v>10.469841716815628</v>
      </c>
      <c r="D175" s="7">
        <f t="shared" si="2"/>
        <v>10.469841716815628</v>
      </c>
    </row>
    <row r="176" spans="1:4" x14ac:dyDescent="0.25">
      <c r="A176" s="5" t="s">
        <v>41</v>
      </c>
      <c r="B176" s="7">
        <v>0</v>
      </c>
      <c r="C176" s="7">
        <v>3.2135391958748292</v>
      </c>
      <c r="D176" s="7">
        <f t="shared" si="2"/>
        <v>3.2135391958748292</v>
      </c>
    </row>
    <row r="177" spans="1:4" x14ac:dyDescent="0.25">
      <c r="A177" s="5" t="s">
        <v>187</v>
      </c>
      <c r="B177" s="7">
        <v>11.820140006155146</v>
      </c>
      <c r="C177" s="7">
        <v>5.4198841569228335</v>
      </c>
      <c r="D177" s="7">
        <f t="shared" si="2"/>
        <v>17.24002416307798</v>
      </c>
    </row>
    <row r="178" spans="1:4" x14ac:dyDescent="0.25">
      <c r="A178" s="5" t="s">
        <v>368</v>
      </c>
      <c r="B178" s="7">
        <v>9.953799803064264</v>
      </c>
      <c r="C178" s="7">
        <v>0</v>
      </c>
      <c r="D178" s="7">
        <f t="shared" si="2"/>
        <v>9.953799803064264</v>
      </c>
    </row>
    <row r="179" spans="1:4" x14ac:dyDescent="0.25">
      <c r="A179" s="5" t="s">
        <v>11</v>
      </c>
      <c r="B179" s="7">
        <v>11.820140006155146</v>
      </c>
      <c r="C179" s="7">
        <v>8.779192244709912E-3</v>
      </c>
      <c r="D179" s="7">
        <f t="shared" si="2"/>
        <v>11.828919198399856</v>
      </c>
    </row>
    <row r="180" spans="1:4" x14ac:dyDescent="0.25">
      <c r="A180" s="5" t="s">
        <v>219</v>
      </c>
      <c r="B180" s="7">
        <v>11.820140006155146</v>
      </c>
      <c r="C180" s="7">
        <v>0</v>
      </c>
      <c r="D180" s="7">
        <f t="shared" si="2"/>
        <v>11.820140006155146</v>
      </c>
    </row>
    <row r="181" spans="1:4" x14ac:dyDescent="0.25">
      <c r="A181" s="5" t="s">
        <v>265</v>
      </c>
      <c r="B181" s="7">
        <v>11.820140006155146</v>
      </c>
      <c r="C181" s="7">
        <v>0</v>
      </c>
      <c r="D181" s="7">
        <f t="shared" si="2"/>
        <v>11.820140006155146</v>
      </c>
    </row>
    <row r="182" spans="1:4" x14ac:dyDescent="0.25">
      <c r="A182" s="5" t="s">
        <v>158</v>
      </c>
      <c r="B182" s="7">
        <v>11.820140006155146</v>
      </c>
      <c r="C182" s="7">
        <v>6.6288046545069346</v>
      </c>
      <c r="D182" s="7">
        <f t="shared" si="2"/>
        <v>18.448944660662079</v>
      </c>
    </row>
    <row r="183" spans="1:4" x14ac:dyDescent="0.25">
      <c r="A183" s="5" t="s">
        <v>3</v>
      </c>
      <c r="B183" s="7">
        <v>11.820140006155146</v>
      </c>
      <c r="C183" s="7">
        <v>0</v>
      </c>
      <c r="D183" s="7">
        <f t="shared" si="2"/>
        <v>11.820140006155146</v>
      </c>
    </row>
    <row r="184" spans="1:4" x14ac:dyDescent="0.25">
      <c r="A184" s="5" t="s">
        <v>252</v>
      </c>
      <c r="B184" s="7">
        <v>11.820140006155146</v>
      </c>
      <c r="C184" s="7">
        <v>0</v>
      </c>
      <c r="D184" s="7">
        <f t="shared" si="2"/>
        <v>11.820140006155146</v>
      </c>
    </row>
    <row r="185" spans="1:4" x14ac:dyDescent="0.25">
      <c r="A185" s="5" t="s">
        <v>71</v>
      </c>
      <c r="B185" s="7">
        <v>11.820140006155146</v>
      </c>
      <c r="C185" s="7">
        <v>38.834962402679416</v>
      </c>
      <c r="D185" s="7">
        <f t="shared" si="2"/>
        <v>50.655102408834566</v>
      </c>
    </row>
    <row r="186" spans="1:4" x14ac:dyDescent="0.25">
      <c r="A186" s="5" t="s">
        <v>336</v>
      </c>
      <c r="B186" s="7">
        <v>11.820140006155146</v>
      </c>
      <c r="C186" s="7">
        <v>0</v>
      </c>
      <c r="D186" s="7">
        <f t="shared" si="2"/>
        <v>11.820140006155146</v>
      </c>
    </row>
    <row r="187" spans="1:4" x14ac:dyDescent="0.25">
      <c r="A187" s="5" t="s">
        <v>19</v>
      </c>
      <c r="B187" s="7">
        <v>11.820140006155146</v>
      </c>
      <c r="C187" s="7">
        <v>1.1531730703730831</v>
      </c>
      <c r="D187" s="7">
        <f t="shared" si="2"/>
        <v>12.973313076528228</v>
      </c>
    </row>
    <row r="188" spans="1:4" x14ac:dyDescent="0.25">
      <c r="A188" s="5" t="s">
        <v>5</v>
      </c>
      <c r="B188" s="7">
        <v>3444.6171071048548</v>
      </c>
      <c r="C188" s="7">
        <v>2296.7568308212817</v>
      </c>
      <c r="D188" s="7">
        <f t="shared" si="2"/>
        <v>5741.3739379261369</v>
      </c>
    </row>
    <row r="189" spans="1:4" x14ac:dyDescent="0.25">
      <c r="A189" s="5" t="s">
        <v>42</v>
      </c>
      <c r="B189" s="7">
        <v>0</v>
      </c>
      <c r="C189" s="7">
        <v>3.2135391958748292</v>
      </c>
      <c r="D189" s="7">
        <f t="shared" si="2"/>
        <v>3.2135391958748292</v>
      </c>
    </row>
    <row r="190" spans="1:4" x14ac:dyDescent="0.25">
      <c r="A190" s="5" t="s">
        <v>188</v>
      </c>
      <c r="B190" s="7">
        <v>11.820140006155146</v>
      </c>
      <c r="C190" s="7">
        <v>0</v>
      </c>
      <c r="D190" s="7">
        <f t="shared" si="2"/>
        <v>11.820140006155146</v>
      </c>
    </row>
    <row r="191" spans="1:4" x14ac:dyDescent="0.25">
      <c r="A191" s="5" t="s">
        <v>43</v>
      </c>
      <c r="B191" s="7">
        <v>0</v>
      </c>
      <c r="C191" s="7">
        <v>3.2135391958748292</v>
      </c>
      <c r="D191" s="7">
        <f t="shared" si="2"/>
        <v>3.2135391958748292</v>
      </c>
    </row>
    <row r="192" spans="1:4" x14ac:dyDescent="0.25">
      <c r="A192" s="5" t="s">
        <v>264</v>
      </c>
      <c r="B192" s="7">
        <v>11.820140006155146</v>
      </c>
      <c r="C192" s="7">
        <v>0</v>
      </c>
      <c r="D192" s="7">
        <f t="shared" si="2"/>
        <v>11.820140006155146</v>
      </c>
    </row>
    <row r="193" spans="1:4" x14ac:dyDescent="0.25">
      <c r="A193" s="5" t="s">
        <v>321</v>
      </c>
      <c r="B193" s="7">
        <v>11.820140006155146</v>
      </c>
      <c r="C193" s="7">
        <v>5.752751267121297E-2</v>
      </c>
      <c r="D193" s="7">
        <f t="shared" si="2"/>
        <v>11.877667518826359</v>
      </c>
    </row>
    <row r="194" spans="1:4" x14ac:dyDescent="0.25">
      <c r="A194" s="5" t="s">
        <v>327</v>
      </c>
      <c r="B194" s="7">
        <v>11.820140006155146</v>
      </c>
      <c r="C194" s="7">
        <v>0</v>
      </c>
      <c r="D194" s="7">
        <f t="shared" si="2"/>
        <v>11.820140006155146</v>
      </c>
    </row>
    <row r="195" spans="1:4" x14ac:dyDescent="0.25">
      <c r="A195" s="5" t="s">
        <v>189</v>
      </c>
      <c r="B195" s="7">
        <v>9.953799803064264</v>
      </c>
      <c r="C195" s="7">
        <v>0.92507374745057636</v>
      </c>
      <c r="D195" s="7">
        <f t="shared" si="2"/>
        <v>10.87887355051484</v>
      </c>
    </row>
    <row r="196" spans="1:4" x14ac:dyDescent="0.25">
      <c r="A196" s="5" t="s">
        <v>377</v>
      </c>
      <c r="B196" s="7">
        <v>0</v>
      </c>
      <c r="C196" s="7">
        <v>10.469841716815628</v>
      </c>
      <c r="D196" s="7">
        <f t="shared" si="2"/>
        <v>10.469841716815628</v>
      </c>
    </row>
    <row r="197" spans="1:4" x14ac:dyDescent="0.25">
      <c r="A197" s="5" t="s">
        <v>6</v>
      </c>
      <c r="B197" s="7">
        <v>11.820140006155146</v>
      </c>
      <c r="C197" s="7">
        <v>0</v>
      </c>
      <c r="D197" s="7">
        <f t="shared" si="2"/>
        <v>11.820140006155146</v>
      </c>
    </row>
    <row r="198" spans="1:4" x14ac:dyDescent="0.25">
      <c r="A198" s="5" t="s">
        <v>304</v>
      </c>
      <c r="B198" s="7">
        <v>11.820140006155146</v>
      </c>
      <c r="C198" s="7">
        <v>0</v>
      </c>
      <c r="D198" s="7">
        <f t="shared" si="2"/>
        <v>11.820140006155146</v>
      </c>
    </row>
    <row r="199" spans="1:4" x14ac:dyDescent="0.25">
      <c r="A199" s="5" t="s">
        <v>8</v>
      </c>
      <c r="B199" s="7">
        <v>0</v>
      </c>
      <c r="C199" s="7">
        <v>6.9013085344987601</v>
      </c>
      <c r="D199" s="7">
        <f t="shared" si="2"/>
        <v>6.9013085344987601</v>
      </c>
    </row>
    <row r="200" spans="1:4" x14ac:dyDescent="0.25">
      <c r="A200" s="5" t="s">
        <v>190</v>
      </c>
      <c r="B200" s="7">
        <v>11.820140006155146</v>
      </c>
      <c r="C200" s="7">
        <v>2.3927660371907241E-2</v>
      </c>
      <c r="D200" s="7">
        <f t="shared" si="2"/>
        <v>11.844067666527053</v>
      </c>
    </row>
    <row r="201" spans="1:4" x14ac:dyDescent="0.25">
      <c r="A201" s="5" t="s">
        <v>106</v>
      </c>
      <c r="B201" s="7">
        <v>0</v>
      </c>
      <c r="C201" s="7">
        <v>2.7889917705712017</v>
      </c>
      <c r="D201" s="7">
        <f t="shared" si="2"/>
        <v>2.7889917705712017</v>
      </c>
    </row>
    <row r="202" spans="1:4" x14ac:dyDescent="0.25">
      <c r="A202" s="5" t="s">
        <v>104</v>
      </c>
      <c r="B202" s="7">
        <v>0</v>
      </c>
      <c r="C202" s="7">
        <v>2.7889917705712017</v>
      </c>
      <c r="D202" s="7">
        <f t="shared" si="2"/>
        <v>2.7889917705712017</v>
      </c>
    </row>
    <row r="203" spans="1:4" x14ac:dyDescent="0.25">
      <c r="A203" s="5" t="s">
        <v>291</v>
      </c>
      <c r="B203" s="7">
        <v>9.953799803064264</v>
      </c>
      <c r="C203" s="7">
        <v>0</v>
      </c>
      <c r="D203" s="7">
        <f t="shared" si="2"/>
        <v>9.953799803064264</v>
      </c>
    </row>
    <row r="204" spans="1:4" x14ac:dyDescent="0.25">
      <c r="A204" s="5" t="s">
        <v>305</v>
      </c>
      <c r="B204" s="7">
        <v>11.820140006155146</v>
      </c>
      <c r="C204" s="7">
        <v>0</v>
      </c>
      <c r="D204" s="7">
        <f t="shared" ref="D204:D253" si="3">SUM(B204:C204)</f>
        <v>11.820140006155146</v>
      </c>
    </row>
    <row r="205" spans="1:4" x14ac:dyDescent="0.25">
      <c r="A205" s="5" t="s">
        <v>354</v>
      </c>
      <c r="B205" s="7">
        <v>11.820140006155146</v>
      </c>
      <c r="C205" s="7">
        <v>0</v>
      </c>
      <c r="D205" s="7">
        <f t="shared" si="3"/>
        <v>11.820140006155146</v>
      </c>
    </row>
    <row r="206" spans="1:4" x14ac:dyDescent="0.25">
      <c r="A206" s="5" t="s">
        <v>191</v>
      </c>
      <c r="B206" s="7">
        <v>11.820140006155146</v>
      </c>
      <c r="C206" s="7">
        <v>0</v>
      </c>
      <c r="D206" s="7">
        <f t="shared" si="3"/>
        <v>11.820140006155146</v>
      </c>
    </row>
    <row r="207" spans="1:4" x14ac:dyDescent="0.25">
      <c r="A207" s="5" t="s">
        <v>287</v>
      </c>
      <c r="B207" s="7">
        <v>9.953799803064264</v>
      </c>
      <c r="C207" s="7">
        <v>0</v>
      </c>
      <c r="D207" s="7">
        <f t="shared" si="3"/>
        <v>9.953799803064264</v>
      </c>
    </row>
    <row r="208" spans="1:4" x14ac:dyDescent="0.25">
      <c r="A208" s="5" t="s">
        <v>16</v>
      </c>
      <c r="B208" s="7">
        <v>11.820140006155146</v>
      </c>
      <c r="C208" s="7">
        <v>5.5327539943000055E-2</v>
      </c>
      <c r="D208" s="7">
        <f t="shared" si="3"/>
        <v>11.875467546098147</v>
      </c>
    </row>
    <row r="209" spans="1:4" x14ac:dyDescent="0.25">
      <c r="A209" s="5" t="s">
        <v>346</v>
      </c>
      <c r="B209" s="7">
        <v>11.820140006155146</v>
      </c>
      <c r="C209" s="7">
        <v>0</v>
      </c>
      <c r="D209" s="7">
        <f t="shared" si="3"/>
        <v>11.820140006155146</v>
      </c>
    </row>
    <row r="210" spans="1:4" x14ac:dyDescent="0.25">
      <c r="A210" s="5" t="s">
        <v>44</v>
      </c>
      <c r="B210" s="7">
        <v>0</v>
      </c>
      <c r="C210" s="7">
        <v>3.2135391958748292</v>
      </c>
      <c r="D210" s="7">
        <f t="shared" si="3"/>
        <v>3.2135391958748292</v>
      </c>
    </row>
    <row r="211" spans="1:4" x14ac:dyDescent="0.25">
      <c r="A211" s="5" t="s">
        <v>159</v>
      </c>
      <c r="B211" s="7">
        <v>11.820140006155146</v>
      </c>
      <c r="C211" s="7">
        <v>1.1935739136332622</v>
      </c>
      <c r="D211" s="7">
        <f t="shared" si="3"/>
        <v>13.013713919788408</v>
      </c>
    </row>
    <row r="212" spans="1:4" x14ac:dyDescent="0.25">
      <c r="A212" s="5" t="s">
        <v>369</v>
      </c>
      <c r="B212" s="7">
        <v>9.953799803064264</v>
      </c>
      <c r="C212" s="7">
        <v>7.0464180259830634E-3</v>
      </c>
      <c r="D212" s="7">
        <f t="shared" si="3"/>
        <v>9.9608462210902466</v>
      </c>
    </row>
    <row r="213" spans="1:4" x14ac:dyDescent="0.25">
      <c r="A213" s="5" t="s">
        <v>107</v>
      </c>
      <c r="B213" s="7">
        <v>0</v>
      </c>
      <c r="C213" s="7">
        <v>2.7889917705712017</v>
      </c>
      <c r="D213" s="7">
        <f t="shared" si="3"/>
        <v>2.7889917705712017</v>
      </c>
    </row>
    <row r="214" spans="1:4" x14ac:dyDescent="0.25">
      <c r="A214" s="5" t="s">
        <v>192</v>
      </c>
      <c r="B214" s="7">
        <v>11.820140006155146</v>
      </c>
      <c r="C214" s="7">
        <v>1.6020118612173952</v>
      </c>
      <c r="D214" s="7">
        <f t="shared" si="3"/>
        <v>13.422151867372541</v>
      </c>
    </row>
    <row r="215" spans="1:4" x14ac:dyDescent="0.25">
      <c r="A215" s="5" t="s">
        <v>198</v>
      </c>
      <c r="B215" s="7">
        <v>11.820140006155146</v>
      </c>
      <c r="C215" s="7">
        <v>3.4791504193754395E-2</v>
      </c>
      <c r="D215" s="7">
        <f t="shared" si="3"/>
        <v>11.8549315103489</v>
      </c>
    </row>
    <row r="216" spans="1:4" x14ac:dyDescent="0.25">
      <c r="A216" s="5" t="s">
        <v>322</v>
      </c>
      <c r="B216" s="7">
        <v>11.820140006155146</v>
      </c>
      <c r="C216" s="7">
        <v>0</v>
      </c>
      <c r="D216" s="7">
        <f t="shared" si="3"/>
        <v>11.820140006155146</v>
      </c>
    </row>
    <row r="217" spans="1:4" x14ac:dyDescent="0.25">
      <c r="A217" s="5" t="s">
        <v>126</v>
      </c>
      <c r="B217" s="7">
        <v>11.820140006155146</v>
      </c>
      <c r="C217" s="7">
        <v>6.9846265876746418</v>
      </c>
      <c r="D217" s="7">
        <f t="shared" si="3"/>
        <v>18.80476659382979</v>
      </c>
    </row>
    <row r="218" spans="1:4" x14ac:dyDescent="0.25">
      <c r="A218" s="5" t="s">
        <v>306</v>
      </c>
      <c r="B218" s="7">
        <v>11.820140006155146</v>
      </c>
      <c r="C218" s="7">
        <v>0</v>
      </c>
      <c r="D218" s="7">
        <f t="shared" si="3"/>
        <v>11.820140006155146</v>
      </c>
    </row>
    <row r="219" spans="1:4" x14ac:dyDescent="0.25">
      <c r="A219" s="5" t="s">
        <v>4</v>
      </c>
      <c r="B219" s="7">
        <v>11.820140006155146</v>
      </c>
      <c r="C219" s="7">
        <v>0</v>
      </c>
      <c r="D219" s="7">
        <f t="shared" si="3"/>
        <v>11.820140006155146</v>
      </c>
    </row>
    <row r="220" spans="1:4" x14ac:dyDescent="0.25">
      <c r="A220" s="5" t="s">
        <v>329</v>
      </c>
      <c r="B220" s="7">
        <v>11.820140006155146</v>
      </c>
      <c r="C220" s="7">
        <v>0</v>
      </c>
      <c r="D220" s="7">
        <f t="shared" si="3"/>
        <v>11.820140006155146</v>
      </c>
    </row>
    <row r="221" spans="1:4" x14ac:dyDescent="0.25">
      <c r="A221" s="5" t="s">
        <v>355</v>
      </c>
      <c r="B221" s="7">
        <v>11.820140006155146</v>
      </c>
      <c r="C221" s="7">
        <v>0</v>
      </c>
      <c r="D221" s="7">
        <f t="shared" si="3"/>
        <v>11.820140006155146</v>
      </c>
    </row>
    <row r="222" spans="1:4" x14ac:dyDescent="0.25">
      <c r="A222" s="5" t="s">
        <v>344</v>
      </c>
      <c r="B222" s="7">
        <v>11.820140006155146</v>
      </c>
      <c r="C222" s="7">
        <v>0</v>
      </c>
      <c r="D222" s="7">
        <f t="shared" si="3"/>
        <v>11.820140006155146</v>
      </c>
    </row>
    <row r="223" spans="1:4" x14ac:dyDescent="0.25">
      <c r="A223" s="5" t="s">
        <v>52</v>
      </c>
      <c r="B223" s="7">
        <v>11.820140006155146</v>
      </c>
      <c r="C223" s="7">
        <v>0</v>
      </c>
      <c r="D223" s="7">
        <f t="shared" si="3"/>
        <v>11.820140006155146</v>
      </c>
    </row>
    <row r="224" spans="1:4" x14ac:dyDescent="0.25">
      <c r="A224" s="5" t="s">
        <v>58</v>
      </c>
      <c r="B224" s="7">
        <v>11.820140006155146</v>
      </c>
      <c r="C224" s="7">
        <v>14.320725431254626</v>
      </c>
      <c r="D224" s="7">
        <f t="shared" si="3"/>
        <v>26.140865437409772</v>
      </c>
    </row>
    <row r="225" spans="1:4" x14ac:dyDescent="0.25">
      <c r="A225" s="5" t="s">
        <v>193</v>
      </c>
      <c r="B225" s="7">
        <v>11.820140006155146</v>
      </c>
      <c r="C225" s="7">
        <v>0</v>
      </c>
      <c r="D225" s="7">
        <f t="shared" si="3"/>
        <v>11.820140006155146</v>
      </c>
    </row>
    <row r="226" spans="1:4" x14ac:dyDescent="0.25">
      <c r="A226" s="5" t="s">
        <v>63</v>
      </c>
      <c r="B226" s="7">
        <v>11.820140006155146</v>
      </c>
      <c r="C226" s="7">
        <v>11.120622627956406</v>
      </c>
      <c r="D226" s="7">
        <f t="shared" si="3"/>
        <v>22.94076263411155</v>
      </c>
    </row>
    <row r="227" spans="1:4" x14ac:dyDescent="0.25">
      <c r="A227" s="5" t="s">
        <v>307</v>
      </c>
      <c r="B227" s="7">
        <v>11.820140006155146</v>
      </c>
      <c r="C227" s="7">
        <v>0</v>
      </c>
      <c r="D227" s="7">
        <f t="shared" si="3"/>
        <v>11.820140006155146</v>
      </c>
    </row>
    <row r="228" spans="1:4" x14ac:dyDescent="0.25">
      <c r="A228" s="5" t="s">
        <v>194</v>
      </c>
      <c r="B228" s="7">
        <v>11.820140006155146</v>
      </c>
      <c r="C228" s="7">
        <v>24.598737805637342</v>
      </c>
      <c r="D228" s="7">
        <f t="shared" si="3"/>
        <v>36.418877811792484</v>
      </c>
    </row>
    <row r="229" spans="1:4" x14ac:dyDescent="0.25">
      <c r="A229" s="5" t="s">
        <v>298</v>
      </c>
      <c r="B229" s="7">
        <v>11.820140006155146</v>
      </c>
      <c r="C229" s="7">
        <v>0</v>
      </c>
      <c r="D229" s="7">
        <f t="shared" si="3"/>
        <v>11.820140006155146</v>
      </c>
    </row>
    <row r="230" spans="1:4" x14ac:dyDescent="0.25">
      <c r="A230" s="5" t="s">
        <v>140</v>
      </c>
      <c r="B230" s="7">
        <v>11.820140006155146</v>
      </c>
      <c r="C230" s="7">
        <v>3.9905583270597855</v>
      </c>
      <c r="D230" s="7">
        <f t="shared" si="3"/>
        <v>15.810698333214932</v>
      </c>
    </row>
    <row r="231" spans="1:4" x14ac:dyDescent="0.25">
      <c r="A231" s="5" t="s">
        <v>292</v>
      </c>
      <c r="B231" s="7">
        <v>9.953799803064264</v>
      </c>
      <c r="C231" s="7">
        <v>0</v>
      </c>
      <c r="D231" s="7">
        <f t="shared" si="3"/>
        <v>9.953799803064264</v>
      </c>
    </row>
    <row r="232" spans="1:4" x14ac:dyDescent="0.25">
      <c r="A232" s="5" t="s">
        <v>161</v>
      </c>
      <c r="B232" s="7">
        <v>11.820140006155146</v>
      </c>
      <c r="C232" s="7">
        <v>0</v>
      </c>
      <c r="D232" s="7">
        <f t="shared" si="3"/>
        <v>11.820140006155146</v>
      </c>
    </row>
    <row r="233" spans="1:4" x14ac:dyDescent="0.25">
      <c r="A233" s="5" t="s">
        <v>108</v>
      </c>
      <c r="B233" s="7">
        <v>11.820140006155146</v>
      </c>
      <c r="C233" s="7">
        <v>2.7889917705712017</v>
      </c>
      <c r="D233" s="7">
        <f t="shared" si="3"/>
        <v>14.609131776726347</v>
      </c>
    </row>
    <row r="234" spans="1:4" x14ac:dyDescent="0.25">
      <c r="A234" s="5" t="s">
        <v>162</v>
      </c>
      <c r="B234" s="7">
        <v>11.820140006155146</v>
      </c>
      <c r="C234" s="7">
        <v>4.7263604960692582</v>
      </c>
      <c r="D234" s="7">
        <f t="shared" si="3"/>
        <v>16.546500502224404</v>
      </c>
    </row>
    <row r="235" spans="1:4" x14ac:dyDescent="0.25">
      <c r="A235" s="5" t="s">
        <v>18</v>
      </c>
      <c r="B235" s="7">
        <v>11.820140006155146</v>
      </c>
      <c r="C235" s="7">
        <v>0</v>
      </c>
      <c r="D235" s="7">
        <f t="shared" si="3"/>
        <v>11.820140006155146</v>
      </c>
    </row>
    <row r="236" spans="1:4" x14ac:dyDescent="0.25">
      <c r="A236" s="5" t="s">
        <v>45</v>
      </c>
      <c r="B236" s="7">
        <v>9.953799803064264</v>
      </c>
      <c r="C236" s="7">
        <v>14.310177981360086</v>
      </c>
      <c r="D236" s="7">
        <f t="shared" si="3"/>
        <v>24.263977784424348</v>
      </c>
    </row>
    <row r="237" spans="1:4" x14ac:dyDescent="0.25">
      <c r="A237" s="5" t="s">
        <v>79</v>
      </c>
      <c r="B237" s="7">
        <v>11.820140006155146</v>
      </c>
      <c r="C237" s="7">
        <v>0</v>
      </c>
      <c r="D237" s="7">
        <f t="shared" si="3"/>
        <v>11.820140006155146</v>
      </c>
    </row>
    <row r="238" spans="1:4" x14ac:dyDescent="0.25">
      <c r="A238" s="5" t="s">
        <v>120</v>
      </c>
      <c r="B238" s="7">
        <v>0</v>
      </c>
      <c r="C238" s="7">
        <v>2.4923000183794008</v>
      </c>
      <c r="D238" s="7">
        <f t="shared" si="3"/>
        <v>2.4923000183794008</v>
      </c>
    </row>
    <row r="239" spans="1:4" x14ac:dyDescent="0.25">
      <c r="A239" s="5" t="s">
        <v>195</v>
      </c>
      <c r="B239" s="7">
        <v>11.820140006155146</v>
      </c>
      <c r="C239" s="7">
        <v>0.94520468069476138</v>
      </c>
      <c r="D239" s="7">
        <f t="shared" si="3"/>
        <v>12.765344686849907</v>
      </c>
    </row>
    <row r="240" spans="1:4" x14ac:dyDescent="0.25">
      <c r="A240" s="5" t="s">
        <v>196</v>
      </c>
      <c r="B240" s="7">
        <v>9.953799803064264</v>
      </c>
      <c r="C240" s="7">
        <v>4.324543165337906E-2</v>
      </c>
      <c r="D240" s="7">
        <f t="shared" si="3"/>
        <v>9.9970452347176426</v>
      </c>
    </row>
    <row r="241" spans="1:4" x14ac:dyDescent="0.25">
      <c r="A241" s="5" t="s">
        <v>253</v>
      </c>
      <c r="B241" s="7">
        <v>11.820140006155146</v>
      </c>
      <c r="C241" s="7">
        <v>0</v>
      </c>
      <c r="D241" s="7">
        <f t="shared" si="3"/>
        <v>11.820140006155146</v>
      </c>
    </row>
    <row r="242" spans="1:4" x14ac:dyDescent="0.25">
      <c r="A242" s="5" t="s">
        <v>46</v>
      </c>
      <c r="B242" s="7">
        <v>0</v>
      </c>
      <c r="C242" s="7">
        <v>3.2135391958748292</v>
      </c>
      <c r="D242" s="7">
        <f t="shared" si="3"/>
        <v>3.2135391958748292</v>
      </c>
    </row>
    <row r="243" spans="1:4" x14ac:dyDescent="0.25">
      <c r="A243" s="5" t="s">
        <v>345</v>
      </c>
      <c r="B243" s="7">
        <v>11.820140006155146</v>
      </c>
      <c r="C243" s="7">
        <v>0</v>
      </c>
      <c r="D243" s="7">
        <f t="shared" si="3"/>
        <v>11.820140006155146</v>
      </c>
    </row>
    <row r="244" spans="1:4" x14ac:dyDescent="0.25">
      <c r="A244" s="5" t="s">
        <v>128</v>
      </c>
      <c r="B244" s="7">
        <v>11.820140006155146</v>
      </c>
      <c r="C244" s="7">
        <v>0</v>
      </c>
      <c r="D244" s="7">
        <f t="shared" si="3"/>
        <v>11.820140006155146</v>
      </c>
    </row>
    <row r="245" spans="1:4" x14ac:dyDescent="0.25">
      <c r="A245" s="5" t="s">
        <v>339</v>
      </c>
      <c r="B245" s="7">
        <v>11.820140006155146</v>
      </c>
      <c r="C245" s="7">
        <v>0</v>
      </c>
      <c r="D245" s="7">
        <f t="shared" si="3"/>
        <v>11.820140006155146</v>
      </c>
    </row>
    <row r="246" spans="1:4" x14ac:dyDescent="0.25">
      <c r="A246" s="5" t="s">
        <v>214</v>
      </c>
      <c r="B246" s="7">
        <v>11.820140006155146</v>
      </c>
      <c r="C246" s="7">
        <v>2.1911669233948898</v>
      </c>
      <c r="D246" s="7">
        <f t="shared" si="3"/>
        <v>14.011306929550036</v>
      </c>
    </row>
    <row r="247" spans="1:4" x14ac:dyDescent="0.25">
      <c r="A247" s="5" t="s">
        <v>47</v>
      </c>
      <c r="B247" s="7">
        <v>0</v>
      </c>
      <c r="C247" s="7">
        <v>3.2135391958748292</v>
      </c>
      <c r="D247" s="7">
        <f t="shared" si="3"/>
        <v>3.2135391958748292</v>
      </c>
    </row>
    <row r="248" spans="1:4" x14ac:dyDescent="0.25">
      <c r="A248" s="5" t="s">
        <v>48</v>
      </c>
      <c r="B248" s="7">
        <v>0</v>
      </c>
      <c r="C248" s="7">
        <v>3.2135391958748292</v>
      </c>
      <c r="D248" s="7">
        <f t="shared" si="3"/>
        <v>3.2135391958748292</v>
      </c>
    </row>
    <row r="249" spans="1:4" x14ac:dyDescent="0.25">
      <c r="A249" s="5" t="s">
        <v>226</v>
      </c>
      <c r="B249" s="7">
        <v>11.820140006155146</v>
      </c>
      <c r="C249" s="7">
        <v>0</v>
      </c>
      <c r="D249" s="7">
        <f t="shared" si="3"/>
        <v>11.820140006155146</v>
      </c>
    </row>
    <row r="250" spans="1:4" x14ac:dyDescent="0.25">
      <c r="A250" s="5" t="s">
        <v>340</v>
      </c>
      <c r="B250" s="7">
        <v>11.820140006155146</v>
      </c>
      <c r="C250" s="7">
        <v>0</v>
      </c>
      <c r="D250" s="7">
        <f t="shared" si="3"/>
        <v>11.820140006155146</v>
      </c>
    </row>
    <row r="251" spans="1:4" x14ac:dyDescent="0.25">
      <c r="A251" s="5" t="s">
        <v>197</v>
      </c>
      <c r="B251" s="7">
        <v>11.820140006155146</v>
      </c>
      <c r="C251" s="7">
        <v>0</v>
      </c>
      <c r="D251" s="7">
        <f t="shared" si="3"/>
        <v>11.820140006155146</v>
      </c>
    </row>
    <row r="252" spans="1:4" x14ac:dyDescent="0.25">
      <c r="A252" s="5" t="s">
        <v>66</v>
      </c>
      <c r="B252" s="7">
        <v>11.820140006155146</v>
      </c>
      <c r="C252" s="7">
        <v>0</v>
      </c>
      <c r="D252" s="7">
        <f t="shared" si="3"/>
        <v>11.820140006155146</v>
      </c>
    </row>
    <row r="253" spans="1:4" x14ac:dyDescent="0.25">
      <c r="A253" s="5" t="s">
        <v>317</v>
      </c>
      <c r="B253" s="7">
        <v>11.820140006155146</v>
      </c>
      <c r="C253" s="7">
        <v>0</v>
      </c>
      <c r="D253" s="7">
        <f t="shared" si="3"/>
        <v>11.820140006155146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8EA0E-E0F0-4ABD-BA24-B52E2B10D164}">
  <dimension ref="A2:D20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641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638</v>
      </c>
      <c r="B9" s="7">
        <v>45685.98214012674</v>
      </c>
      <c r="C9" s="7">
        <v>29126.238302904938</v>
      </c>
      <c r="D9" s="7">
        <f>SUM(B9:C9)</f>
        <v>74812.220443031678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35.32574564340463</v>
      </c>
      <c r="C12" s="7">
        <v>0.4970749600589891</v>
      </c>
      <c r="D12" s="7">
        <f t="shared" ref="D12:D75" si="0">SUM(B12:C12)</f>
        <v>35.822820603463619</v>
      </c>
    </row>
    <row r="13" spans="1:4" x14ac:dyDescent="0.25">
      <c r="A13" s="5" t="s">
        <v>164</v>
      </c>
      <c r="B13" s="7">
        <v>35.218586321080451</v>
      </c>
      <c r="C13" s="7">
        <v>32.169929911984489</v>
      </c>
      <c r="D13" s="7">
        <f t="shared" si="0"/>
        <v>67.388516233064934</v>
      </c>
    </row>
    <row r="14" spans="1:4" x14ac:dyDescent="0.25">
      <c r="A14" s="5" t="s">
        <v>165</v>
      </c>
      <c r="B14" s="7">
        <v>79.904500595936568</v>
      </c>
      <c r="C14" s="7">
        <v>2.2413444317537147E-2</v>
      </c>
      <c r="D14" s="7">
        <f t="shared" si="0"/>
        <v>79.926914040254104</v>
      </c>
    </row>
    <row r="15" spans="1:4" x14ac:dyDescent="0.25">
      <c r="A15" s="5" t="s">
        <v>20</v>
      </c>
      <c r="B15" s="7">
        <v>0</v>
      </c>
      <c r="C15" s="7">
        <v>8.5501971254102109</v>
      </c>
      <c r="D15" s="7">
        <f t="shared" si="0"/>
        <v>8.5501971254102109</v>
      </c>
    </row>
    <row r="16" spans="1:4" x14ac:dyDescent="0.25">
      <c r="A16" s="5" t="s">
        <v>308</v>
      </c>
      <c r="B16" s="7">
        <v>-0.10847468425439818</v>
      </c>
      <c r="C16" s="7">
        <v>-2.9350878435003987E-3</v>
      </c>
      <c r="D16" s="7">
        <f t="shared" si="0"/>
        <v>-0.11140977209789858</v>
      </c>
    </row>
    <row r="17" spans="1:4" x14ac:dyDescent="0.25">
      <c r="A17" s="5" t="s">
        <v>166</v>
      </c>
      <c r="B17" s="7">
        <v>35.32574564340463</v>
      </c>
      <c r="C17" s="7">
        <v>65.166584405498412</v>
      </c>
      <c r="D17" s="7">
        <f t="shared" si="0"/>
        <v>100.49233004890304</v>
      </c>
    </row>
    <row r="18" spans="1:4" x14ac:dyDescent="0.25">
      <c r="A18" s="5" t="s">
        <v>254</v>
      </c>
      <c r="B18" s="7">
        <v>-0.19952077525539208</v>
      </c>
      <c r="C18" s="7">
        <v>0</v>
      </c>
      <c r="D18" s="7">
        <f t="shared" si="0"/>
        <v>-0.19952077525539208</v>
      </c>
    </row>
    <row r="19" spans="1:4" x14ac:dyDescent="0.25">
      <c r="A19" s="5" t="s">
        <v>21</v>
      </c>
      <c r="B19" s="7">
        <v>0</v>
      </c>
      <c r="C19" s="7">
        <v>8.5501971254102109</v>
      </c>
      <c r="D19" s="7">
        <f t="shared" si="0"/>
        <v>8.5501971254102109</v>
      </c>
    </row>
    <row r="20" spans="1:4" x14ac:dyDescent="0.25">
      <c r="A20" s="5" t="s">
        <v>143</v>
      </c>
      <c r="B20" s="7">
        <v>79.904500595936568</v>
      </c>
      <c r="C20" s="7">
        <v>0</v>
      </c>
      <c r="D20" s="7">
        <f t="shared" si="0"/>
        <v>79.904500595936568</v>
      </c>
    </row>
    <row r="21" spans="1:4" x14ac:dyDescent="0.25">
      <c r="A21" s="5" t="s">
        <v>22</v>
      </c>
      <c r="B21" s="7">
        <v>0</v>
      </c>
      <c r="C21" s="7">
        <v>8.5501971254102109</v>
      </c>
      <c r="D21" s="7">
        <f t="shared" si="0"/>
        <v>8.5501971254102109</v>
      </c>
    </row>
    <row r="22" spans="1:4" x14ac:dyDescent="0.25">
      <c r="A22" s="5" t="s">
        <v>163</v>
      </c>
      <c r="B22" s="7">
        <v>79.904500595936568</v>
      </c>
      <c r="C22" s="7">
        <v>33.321976377318151</v>
      </c>
      <c r="D22" s="7">
        <f t="shared" si="0"/>
        <v>113.22647697325472</v>
      </c>
    </row>
    <row r="23" spans="1:4" x14ac:dyDescent="0.25">
      <c r="A23" s="5" t="s">
        <v>23</v>
      </c>
      <c r="B23" s="7">
        <v>0</v>
      </c>
      <c r="C23" s="7">
        <v>8.5501971254102109</v>
      </c>
      <c r="D23" s="7">
        <f t="shared" si="0"/>
        <v>8.5501971254102109</v>
      </c>
    </row>
    <row r="24" spans="1:4" x14ac:dyDescent="0.25">
      <c r="A24" s="5" t="s">
        <v>230</v>
      </c>
      <c r="B24" s="7">
        <v>35.218586321080451</v>
      </c>
      <c r="C24" s="7">
        <v>3.8425023682116946</v>
      </c>
      <c r="D24" s="7">
        <f t="shared" si="0"/>
        <v>39.061088689292149</v>
      </c>
    </row>
    <row r="25" spans="1:4" x14ac:dyDescent="0.25">
      <c r="A25" s="5" t="s">
        <v>218</v>
      </c>
      <c r="B25" s="7">
        <v>35.32574564340463</v>
      </c>
      <c r="C25" s="7">
        <v>4.5292075820066184</v>
      </c>
      <c r="D25" s="7">
        <f t="shared" si="0"/>
        <v>39.854953225411251</v>
      </c>
    </row>
    <row r="26" spans="1:4" x14ac:dyDescent="0.25">
      <c r="A26" s="5" t="s">
        <v>167</v>
      </c>
      <c r="B26" s="7">
        <v>79.904500595936568</v>
      </c>
      <c r="C26" s="7">
        <v>16.142030979270306</v>
      </c>
      <c r="D26" s="7">
        <f t="shared" si="0"/>
        <v>96.04653157520687</v>
      </c>
    </row>
    <row r="27" spans="1:4" x14ac:dyDescent="0.25">
      <c r="A27" s="5" t="s">
        <v>89</v>
      </c>
      <c r="B27" s="7">
        <v>35.32574564340463</v>
      </c>
      <c r="C27" s="7">
        <v>0.10777313117701758</v>
      </c>
      <c r="D27" s="7">
        <f t="shared" si="0"/>
        <v>35.43351877458165</v>
      </c>
    </row>
    <row r="28" spans="1:4" x14ac:dyDescent="0.25">
      <c r="A28" s="5" t="s">
        <v>96</v>
      </c>
      <c r="B28" s="7">
        <v>79.904500595936568</v>
      </c>
      <c r="C28" s="7">
        <v>52.263610796125491</v>
      </c>
      <c r="D28" s="7">
        <f t="shared" si="0"/>
        <v>132.16811139206206</v>
      </c>
    </row>
    <row r="29" spans="1:4" x14ac:dyDescent="0.25">
      <c r="A29" s="5" t="s">
        <v>229</v>
      </c>
      <c r="B29" s="7">
        <v>35.32574564340463</v>
      </c>
      <c r="C29" s="7">
        <v>7.892532477293023</v>
      </c>
      <c r="D29" s="7">
        <f t="shared" si="0"/>
        <v>43.218278120697654</v>
      </c>
    </row>
    <row r="30" spans="1:4" x14ac:dyDescent="0.25">
      <c r="A30" s="5" t="s">
        <v>144</v>
      </c>
      <c r="B30" s="7">
        <v>79.904500595936568</v>
      </c>
      <c r="C30" s="7">
        <v>12.951359629207737</v>
      </c>
      <c r="D30" s="7">
        <f t="shared" si="0"/>
        <v>92.855860225144312</v>
      </c>
    </row>
    <row r="31" spans="1:4" x14ac:dyDescent="0.25">
      <c r="A31" s="5" t="s">
        <v>78</v>
      </c>
      <c r="B31" s="7">
        <v>35.309632412081449</v>
      </c>
      <c r="C31" s="7">
        <v>5.2388531321267019E-3</v>
      </c>
      <c r="D31" s="7">
        <f t="shared" si="0"/>
        <v>35.314871265213576</v>
      </c>
    </row>
    <row r="32" spans="1:4" x14ac:dyDescent="0.25">
      <c r="A32" s="5" t="s">
        <v>168</v>
      </c>
      <c r="B32" s="7">
        <v>79.904500595936568</v>
      </c>
      <c r="C32" s="7">
        <v>38.589149028974767</v>
      </c>
      <c r="D32" s="7">
        <f t="shared" si="0"/>
        <v>118.49364962491134</v>
      </c>
    </row>
    <row r="33" spans="1:4" x14ac:dyDescent="0.25">
      <c r="A33" s="5" t="s">
        <v>255</v>
      </c>
      <c r="B33" s="7">
        <v>-0.19952077525539208</v>
      </c>
      <c r="C33" s="7">
        <v>0</v>
      </c>
      <c r="D33" s="7">
        <f t="shared" si="0"/>
        <v>-0.19952077525539208</v>
      </c>
    </row>
    <row r="34" spans="1:4" x14ac:dyDescent="0.25">
      <c r="A34" s="5" t="s">
        <v>24</v>
      </c>
      <c r="B34" s="7">
        <v>0</v>
      </c>
      <c r="C34" s="7">
        <v>8.5501971254102109</v>
      </c>
      <c r="D34" s="7">
        <f t="shared" si="0"/>
        <v>8.5501971254102109</v>
      </c>
    </row>
    <row r="35" spans="1:4" x14ac:dyDescent="0.25">
      <c r="A35" s="5" t="s">
        <v>72</v>
      </c>
      <c r="B35" s="7">
        <v>35.32574564340463</v>
      </c>
      <c r="C35" s="7">
        <v>42.363286318852175</v>
      </c>
      <c r="D35" s="7">
        <f t="shared" si="0"/>
        <v>77.689031962256806</v>
      </c>
    </row>
    <row r="36" spans="1:4" x14ac:dyDescent="0.25">
      <c r="A36" s="5" t="s">
        <v>170</v>
      </c>
      <c r="B36" s="7">
        <v>35.218586321080451</v>
      </c>
      <c r="C36" s="7">
        <v>0</v>
      </c>
      <c r="D36" s="7">
        <f t="shared" si="0"/>
        <v>35.218586321080451</v>
      </c>
    </row>
    <row r="37" spans="1:4" x14ac:dyDescent="0.25">
      <c r="A37" s="5" t="s">
        <v>133</v>
      </c>
      <c r="B37" s="7">
        <v>0</v>
      </c>
      <c r="C37" s="7">
        <v>-0.13642710472758329</v>
      </c>
      <c r="D37" s="7">
        <f t="shared" si="0"/>
        <v>-0.13642710472758329</v>
      </c>
    </row>
    <row r="38" spans="1:4" x14ac:dyDescent="0.25">
      <c r="A38" s="5" t="s">
        <v>398</v>
      </c>
      <c r="B38" s="7">
        <v>0</v>
      </c>
      <c r="C38" s="7">
        <v>3.3512149576083203</v>
      </c>
      <c r="D38" s="7">
        <f t="shared" si="0"/>
        <v>3.3512149576083203</v>
      </c>
    </row>
    <row r="39" spans="1:4" x14ac:dyDescent="0.25">
      <c r="A39" s="5" t="s">
        <v>171</v>
      </c>
      <c r="B39" s="7">
        <v>79.904500595936568</v>
      </c>
      <c r="C39" s="7">
        <v>0.19145875656090874</v>
      </c>
      <c r="D39" s="7">
        <f t="shared" si="0"/>
        <v>80.095959352497474</v>
      </c>
    </row>
    <row r="40" spans="1:4" x14ac:dyDescent="0.25">
      <c r="A40" s="5" t="s">
        <v>25</v>
      </c>
      <c r="B40" s="7">
        <v>0</v>
      </c>
      <c r="C40" s="7">
        <v>8.5501971254102109</v>
      </c>
      <c r="D40" s="7">
        <f t="shared" si="0"/>
        <v>8.5501971254102109</v>
      </c>
    </row>
    <row r="41" spans="1:4" x14ac:dyDescent="0.25">
      <c r="A41" s="5" t="s">
        <v>49</v>
      </c>
      <c r="B41" s="7">
        <v>-0.19952077525539208</v>
      </c>
      <c r="C41" s="7">
        <v>0</v>
      </c>
      <c r="D41" s="7">
        <f t="shared" si="0"/>
        <v>-0.19952077525539208</v>
      </c>
    </row>
    <row r="42" spans="1:4" x14ac:dyDescent="0.25">
      <c r="A42" s="5" t="s">
        <v>236</v>
      </c>
      <c r="B42" s="7">
        <v>35.218586321080451</v>
      </c>
      <c r="C42" s="7">
        <v>0.39557243978662787</v>
      </c>
      <c r="D42" s="7">
        <f t="shared" si="0"/>
        <v>35.614158760867078</v>
      </c>
    </row>
    <row r="43" spans="1:4" x14ac:dyDescent="0.25">
      <c r="A43" s="5" t="s">
        <v>119</v>
      </c>
      <c r="B43" s="7">
        <v>79.904500595936568</v>
      </c>
      <c r="C43" s="7">
        <v>38.12125545176302</v>
      </c>
      <c r="D43" s="7">
        <f t="shared" si="0"/>
        <v>118.02575604769959</v>
      </c>
    </row>
    <row r="44" spans="1:4" x14ac:dyDescent="0.25">
      <c r="A44" s="5" t="s">
        <v>172</v>
      </c>
      <c r="B44" s="7">
        <v>-0.19952077525539208</v>
      </c>
      <c r="C44" s="7">
        <v>0</v>
      </c>
      <c r="D44" s="7">
        <f t="shared" si="0"/>
        <v>-0.19952077525539208</v>
      </c>
    </row>
    <row r="45" spans="1:4" x14ac:dyDescent="0.25">
      <c r="A45" s="5" t="s">
        <v>100</v>
      </c>
      <c r="B45" s="7">
        <v>35.32574564340463</v>
      </c>
      <c r="C45" s="7">
        <v>23.565592465510811</v>
      </c>
      <c r="D45" s="7">
        <f t="shared" si="0"/>
        <v>58.891338108915441</v>
      </c>
    </row>
    <row r="46" spans="1:4" x14ac:dyDescent="0.25">
      <c r="A46" s="5" t="s">
        <v>109</v>
      </c>
      <c r="B46" s="7">
        <v>79.904500595936568</v>
      </c>
      <c r="C46" s="7">
        <v>46.898470081286348</v>
      </c>
      <c r="D46" s="7">
        <f t="shared" si="0"/>
        <v>126.80297067722292</v>
      </c>
    </row>
    <row r="47" spans="1:4" x14ac:dyDescent="0.25">
      <c r="A47" s="5" t="s">
        <v>145</v>
      </c>
      <c r="B47" s="7">
        <v>-0.19952077525539208</v>
      </c>
      <c r="C47" s="7">
        <v>0</v>
      </c>
      <c r="D47" s="7">
        <f t="shared" si="0"/>
        <v>-0.19952077525539208</v>
      </c>
    </row>
    <row r="48" spans="1:4" x14ac:dyDescent="0.25">
      <c r="A48" s="5" t="s">
        <v>139</v>
      </c>
      <c r="B48" s="7">
        <v>0</v>
      </c>
      <c r="C48" s="7">
        <v>-0.13642710472758329</v>
      </c>
      <c r="D48" s="7">
        <f t="shared" si="0"/>
        <v>-0.13642710472758329</v>
      </c>
    </row>
    <row r="49" spans="1:4" x14ac:dyDescent="0.25">
      <c r="A49" s="5" t="s">
        <v>367</v>
      </c>
      <c r="B49" s="7">
        <v>79.904500595936568</v>
      </c>
      <c r="C49" s="7">
        <v>10.571835332247947</v>
      </c>
      <c r="D49" s="7">
        <f t="shared" si="0"/>
        <v>90.476335928184511</v>
      </c>
    </row>
    <row r="50" spans="1:4" x14ac:dyDescent="0.25">
      <c r="A50" s="5" t="s">
        <v>256</v>
      </c>
      <c r="B50" s="7">
        <v>-0.19952077525539208</v>
      </c>
      <c r="C50" s="7">
        <v>0</v>
      </c>
      <c r="D50" s="7">
        <f t="shared" si="0"/>
        <v>-0.19952077525539208</v>
      </c>
    </row>
    <row r="51" spans="1:4" x14ac:dyDescent="0.25">
      <c r="A51" s="5" t="s">
        <v>216</v>
      </c>
      <c r="B51" s="7">
        <v>79.904500595936568</v>
      </c>
      <c r="C51" s="7">
        <v>0.28265858033939545</v>
      </c>
      <c r="D51" s="7">
        <f t="shared" si="0"/>
        <v>80.187159176275969</v>
      </c>
    </row>
    <row r="52" spans="1:4" x14ac:dyDescent="0.25">
      <c r="A52" s="5" t="s">
        <v>26</v>
      </c>
      <c r="B52" s="7">
        <v>0</v>
      </c>
      <c r="C52" s="7">
        <v>8.5501971254102109</v>
      </c>
      <c r="D52" s="7">
        <f t="shared" si="0"/>
        <v>8.5501971254102109</v>
      </c>
    </row>
    <row r="53" spans="1:4" x14ac:dyDescent="0.25">
      <c r="A53" s="5" t="s">
        <v>399</v>
      </c>
      <c r="B53" s="7">
        <v>0</v>
      </c>
      <c r="C53" s="7">
        <v>3.3512149576083203</v>
      </c>
      <c r="D53" s="7">
        <f t="shared" si="0"/>
        <v>3.3512149576083203</v>
      </c>
    </row>
    <row r="54" spans="1:4" x14ac:dyDescent="0.25">
      <c r="A54" s="5" t="s">
        <v>146</v>
      </c>
      <c r="B54" s="7">
        <v>79.904500595936568</v>
      </c>
      <c r="C54" s="7">
        <v>121.87388351999955</v>
      </c>
      <c r="D54" s="7">
        <f t="shared" si="0"/>
        <v>201.77838411593612</v>
      </c>
    </row>
    <row r="55" spans="1:4" x14ac:dyDescent="0.25">
      <c r="A55" s="5" t="s">
        <v>173</v>
      </c>
      <c r="B55" s="7">
        <v>79.904500595936568</v>
      </c>
      <c r="C55" s="7">
        <v>82.185155220940317</v>
      </c>
      <c r="D55" s="7">
        <f t="shared" si="0"/>
        <v>162.08965581687687</v>
      </c>
    </row>
    <row r="56" spans="1:4" x14ac:dyDescent="0.25">
      <c r="A56" s="5" t="s">
        <v>174</v>
      </c>
      <c r="B56" s="7">
        <v>79.904500595936568</v>
      </c>
      <c r="C56" s="7">
        <v>48.801766430691458</v>
      </c>
      <c r="D56" s="7">
        <f t="shared" si="0"/>
        <v>128.70626702662804</v>
      </c>
    </row>
    <row r="57" spans="1:4" x14ac:dyDescent="0.25">
      <c r="A57" s="5" t="s">
        <v>87</v>
      </c>
      <c r="B57" s="7">
        <v>7.3306947818510135</v>
      </c>
      <c r="C57" s="7">
        <v>3.6449941520227441E-3</v>
      </c>
      <c r="D57" s="7">
        <f t="shared" si="0"/>
        <v>7.334339776003036</v>
      </c>
    </row>
    <row r="58" spans="1:4" x14ac:dyDescent="0.25">
      <c r="A58" s="5" t="s">
        <v>27</v>
      </c>
      <c r="B58" s="7">
        <v>0</v>
      </c>
      <c r="C58" s="7">
        <v>8.5501971254102109</v>
      </c>
      <c r="D58" s="7">
        <f t="shared" si="0"/>
        <v>8.5501971254102109</v>
      </c>
    </row>
    <row r="59" spans="1:4" x14ac:dyDescent="0.25">
      <c r="A59" s="5" t="s">
        <v>123</v>
      </c>
      <c r="B59" s="7">
        <v>0</v>
      </c>
      <c r="C59" s="7">
        <v>-5.8077952166295348E-2</v>
      </c>
      <c r="D59" s="7">
        <f t="shared" si="0"/>
        <v>-5.8077952166295348E-2</v>
      </c>
    </row>
    <row r="60" spans="1:4" x14ac:dyDescent="0.25">
      <c r="A60" s="5" t="s">
        <v>147</v>
      </c>
      <c r="B60" s="7">
        <v>8226.0326461005679</v>
      </c>
      <c r="C60" s="7">
        <v>5654.4405392790341</v>
      </c>
      <c r="D60" s="7">
        <f t="shared" si="0"/>
        <v>13880.473185379602</v>
      </c>
    </row>
    <row r="61" spans="1:4" x14ac:dyDescent="0.25">
      <c r="A61" s="5" t="s">
        <v>215</v>
      </c>
      <c r="B61" s="7">
        <v>79.904500595936568</v>
      </c>
      <c r="C61" s="7">
        <v>3.238225488759706</v>
      </c>
      <c r="D61" s="7">
        <f t="shared" si="0"/>
        <v>83.142726084696278</v>
      </c>
    </row>
    <row r="62" spans="1:4" x14ac:dyDescent="0.25">
      <c r="A62" s="5" t="s">
        <v>54</v>
      </c>
      <c r="B62" s="7">
        <v>35.434220327659027</v>
      </c>
      <c r="C62" s="7">
        <v>29.306542201795924</v>
      </c>
      <c r="D62" s="7">
        <f t="shared" si="0"/>
        <v>64.740762529454955</v>
      </c>
    </row>
    <row r="63" spans="1:4" x14ac:dyDescent="0.25">
      <c r="A63" s="5" t="s">
        <v>359</v>
      </c>
      <c r="B63" s="7">
        <v>-0.20858446593828955</v>
      </c>
      <c r="C63" s="7">
        <v>0</v>
      </c>
      <c r="D63" s="7">
        <f t="shared" si="0"/>
        <v>-0.20858446593828955</v>
      </c>
    </row>
    <row r="64" spans="1:4" x14ac:dyDescent="0.25">
      <c r="A64" s="5" t="s">
        <v>175</v>
      </c>
      <c r="B64" s="7">
        <v>79.904500595936568</v>
      </c>
      <c r="C64" s="7">
        <v>2.1956884972522916E-2</v>
      </c>
      <c r="D64" s="7">
        <f t="shared" si="0"/>
        <v>79.926457480909093</v>
      </c>
    </row>
    <row r="65" spans="1:4" x14ac:dyDescent="0.25">
      <c r="A65" s="5" t="s">
        <v>64</v>
      </c>
      <c r="B65" s="7">
        <v>79.904500595936568</v>
      </c>
      <c r="C65" s="7">
        <v>0.34741357050437716</v>
      </c>
      <c r="D65" s="7">
        <f t="shared" si="0"/>
        <v>80.25191416644094</v>
      </c>
    </row>
    <row r="66" spans="1:4" x14ac:dyDescent="0.25">
      <c r="A66" s="5" t="s">
        <v>28</v>
      </c>
      <c r="B66" s="7">
        <v>0</v>
      </c>
      <c r="C66" s="7">
        <v>8.5501971254102109</v>
      </c>
      <c r="D66" s="7">
        <f t="shared" si="0"/>
        <v>8.5501971254102109</v>
      </c>
    </row>
    <row r="67" spans="1:4" x14ac:dyDescent="0.25">
      <c r="A67" s="5" t="s">
        <v>176</v>
      </c>
      <c r="B67" s="7">
        <v>79.904500595936568</v>
      </c>
      <c r="C67" s="7">
        <v>40.438520041525273</v>
      </c>
      <c r="D67" s="7">
        <f t="shared" si="0"/>
        <v>120.34302063746185</v>
      </c>
    </row>
    <row r="68" spans="1:4" x14ac:dyDescent="0.25">
      <c r="A68" s="5" t="s">
        <v>177</v>
      </c>
      <c r="B68" s="7">
        <v>35.218586321080451</v>
      </c>
      <c r="C68" s="7">
        <v>71.230008539152365</v>
      </c>
      <c r="D68" s="7">
        <f t="shared" si="0"/>
        <v>106.44859486023282</v>
      </c>
    </row>
    <row r="69" spans="1:4" x14ac:dyDescent="0.25">
      <c r="A69" s="5" t="s">
        <v>148</v>
      </c>
      <c r="B69" s="7">
        <v>79.904500595936568</v>
      </c>
      <c r="C69" s="7">
        <v>131.75268322587385</v>
      </c>
      <c r="D69" s="7">
        <f t="shared" si="0"/>
        <v>211.65718382181041</v>
      </c>
    </row>
    <row r="70" spans="1:4" x14ac:dyDescent="0.25">
      <c r="A70" s="5" t="s">
        <v>149</v>
      </c>
      <c r="B70" s="7">
        <v>79.904500595936568</v>
      </c>
      <c r="C70" s="7">
        <v>0</v>
      </c>
      <c r="D70" s="7">
        <f t="shared" si="0"/>
        <v>79.904500595936568</v>
      </c>
    </row>
    <row r="71" spans="1:4" x14ac:dyDescent="0.25">
      <c r="A71" s="5" t="s">
        <v>60</v>
      </c>
      <c r="B71" s="7">
        <v>-0.10847468425439818</v>
      </c>
      <c r="C71" s="7">
        <v>-1.8743921173055366E-5</v>
      </c>
      <c r="D71" s="7">
        <f t="shared" si="0"/>
        <v>-0.10849342817557124</v>
      </c>
    </row>
    <row r="72" spans="1:4" x14ac:dyDescent="0.25">
      <c r="A72" s="5" t="s">
        <v>29</v>
      </c>
      <c r="B72" s="7">
        <v>0</v>
      </c>
      <c r="C72" s="7">
        <v>8.5501971254102109</v>
      </c>
      <c r="D72" s="7">
        <f t="shared" si="0"/>
        <v>8.5501971254102109</v>
      </c>
    </row>
    <row r="73" spans="1:4" x14ac:dyDescent="0.25">
      <c r="A73" s="5" t="s">
        <v>178</v>
      </c>
      <c r="B73" s="7">
        <v>35.32574564340463</v>
      </c>
      <c r="C73" s="7">
        <v>12.182529418561879</v>
      </c>
      <c r="D73" s="7">
        <f t="shared" si="0"/>
        <v>47.508275061966508</v>
      </c>
    </row>
    <row r="74" spans="1:4" x14ac:dyDescent="0.25">
      <c r="A74" s="5" t="s">
        <v>249</v>
      </c>
      <c r="B74" s="7">
        <v>-0.19952077525539208</v>
      </c>
      <c r="C74" s="7">
        <v>0</v>
      </c>
      <c r="D74" s="7">
        <f t="shared" si="0"/>
        <v>-0.19952077525539208</v>
      </c>
    </row>
    <row r="75" spans="1:4" x14ac:dyDescent="0.25">
      <c r="A75" s="5" t="s">
        <v>62</v>
      </c>
      <c r="B75" s="7">
        <v>79.904500595936568</v>
      </c>
      <c r="C75" s="7">
        <v>22.266109109249587</v>
      </c>
      <c r="D75" s="7">
        <f t="shared" si="0"/>
        <v>102.17060970518615</v>
      </c>
    </row>
    <row r="76" spans="1:4" x14ac:dyDescent="0.25">
      <c r="A76" s="5" t="s">
        <v>257</v>
      </c>
      <c r="B76" s="7">
        <v>-0.22469769726146868</v>
      </c>
      <c r="C76" s="7">
        <v>0</v>
      </c>
      <c r="D76" s="7">
        <f t="shared" ref="D76:D139" si="1">SUM(B76:C76)</f>
        <v>-0.22469769726146868</v>
      </c>
    </row>
    <row r="77" spans="1:4" x14ac:dyDescent="0.25">
      <c r="A77" s="5" t="s">
        <v>150</v>
      </c>
      <c r="B77" s="7">
        <v>-0.19952077525539208</v>
      </c>
      <c r="C77" s="7">
        <v>0</v>
      </c>
      <c r="D77" s="7">
        <f t="shared" si="1"/>
        <v>-0.19952077525539208</v>
      </c>
    </row>
    <row r="78" spans="1:4" x14ac:dyDescent="0.25">
      <c r="A78" s="5" t="s">
        <v>70</v>
      </c>
      <c r="B78" s="7">
        <v>35.32574564340463</v>
      </c>
      <c r="C78" s="7">
        <v>1.3579941153822492</v>
      </c>
      <c r="D78" s="7">
        <f t="shared" si="1"/>
        <v>36.683739758786878</v>
      </c>
    </row>
    <row r="79" spans="1:4" x14ac:dyDescent="0.25">
      <c r="A79" s="5" t="s">
        <v>151</v>
      </c>
      <c r="B79" s="7">
        <v>79.904500595936568</v>
      </c>
      <c r="C79" s="7">
        <v>0</v>
      </c>
      <c r="D79" s="7">
        <f t="shared" si="1"/>
        <v>79.904500595936568</v>
      </c>
    </row>
    <row r="80" spans="1:4" x14ac:dyDescent="0.25">
      <c r="A80" s="5" t="s">
        <v>179</v>
      </c>
      <c r="B80" s="7">
        <v>79.904500595936568</v>
      </c>
      <c r="C80" s="7">
        <v>19.238843497632089</v>
      </c>
      <c r="D80" s="7">
        <f t="shared" si="1"/>
        <v>99.143344093568658</v>
      </c>
    </row>
    <row r="81" spans="1:4" x14ac:dyDescent="0.25">
      <c r="A81" s="5" t="s">
        <v>101</v>
      </c>
      <c r="B81" s="7">
        <v>79.904500595936568</v>
      </c>
      <c r="C81" s="7">
        <v>405.20149849738203</v>
      </c>
      <c r="D81" s="7">
        <f t="shared" si="1"/>
        <v>485.10599909331859</v>
      </c>
    </row>
    <row r="82" spans="1:4" x14ac:dyDescent="0.25">
      <c r="A82" s="5" t="s">
        <v>141</v>
      </c>
      <c r="B82" s="7">
        <v>-0.19952077525539208</v>
      </c>
      <c r="C82" s="7">
        <v>-0.78544492248204534</v>
      </c>
      <c r="D82" s="7">
        <f t="shared" si="1"/>
        <v>-0.98496569773743747</v>
      </c>
    </row>
    <row r="83" spans="1:4" x14ac:dyDescent="0.25">
      <c r="A83" s="5" t="s">
        <v>30</v>
      </c>
      <c r="B83" s="7">
        <v>0</v>
      </c>
      <c r="C83" s="7">
        <v>8.5501971254102109</v>
      </c>
      <c r="D83" s="7">
        <f t="shared" si="1"/>
        <v>8.5501971254102109</v>
      </c>
    </row>
    <row r="84" spans="1:4" x14ac:dyDescent="0.25">
      <c r="A84" s="5" t="s">
        <v>9</v>
      </c>
      <c r="B84" s="7">
        <v>35.218586321080451</v>
      </c>
      <c r="C84" s="7">
        <v>3.7766120340728251E-2</v>
      </c>
      <c r="D84" s="7">
        <f t="shared" si="1"/>
        <v>35.256352441421178</v>
      </c>
    </row>
    <row r="85" spans="1:4" x14ac:dyDescent="0.25">
      <c r="A85" s="5" t="s">
        <v>181</v>
      </c>
      <c r="B85" s="7">
        <v>79.904500595936582</v>
      </c>
      <c r="C85" s="7">
        <v>11.089339624570533</v>
      </c>
      <c r="D85" s="7">
        <f t="shared" si="1"/>
        <v>90.99384022050711</v>
      </c>
    </row>
    <row r="86" spans="1:4" x14ac:dyDescent="0.25">
      <c r="A86" s="5" t="s">
        <v>152</v>
      </c>
      <c r="B86" s="7">
        <v>79.904500595936568</v>
      </c>
      <c r="C86" s="7">
        <v>0</v>
      </c>
      <c r="D86" s="7">
        <f t="shared" si="1"/>
        <v>79.904500595936568</v>
      </c>
    </row>
    <row r="87" spans="1:4" x14ac:dyDescent="0.25">
      <c r="A87" s="5" t="s">
        <v>55</v>
      </c>
      <c r="B87" s="7">
        <v>35.32574564340463</v>
      </c>
      <c r="C87" s="7">
        <v>0.71557513260568806</v>
      </c>
      <c r="D87" s="7">
        <f t="shared" si="1"/>
        <v>36.041320776010316</v>
      </c>
    </row>
    <row r="88" spans="1:4" x14ac:dyDescent="0.25">
      <c r="A88" s="5" t="s">
        <v>134</v>
      </c>
      <c r="B88" s="7">
        <v>0</v>
      </c>
      <c r="C88" s="7">
        <v>-0.13642710472758329</v>
      </c>
      <c r="D88" s="7">
        <f t="shared" si="1"/>
        <v>-0.13642710472758329</v>
      </c>
    </row>
    <row r="89" spans="1:4" x14ac:dyDescent="0.25">
      <c r="A89" s="5" t="s">
        <v>124</v>
      </c>
      <c r="B89" s="7">
        <v>0</v>
      </c>
      <c r="C89" s="7">
        <v>-5.8077952166295348E-2</v>
      </c>
      <c r="D89" s="7">
        <f t="shared" si="1"/>
        <v>-5.8077952166295348E-2</v>
      </c>
    </row>
    <row r="90" spans="1:4" x14ac:dyDescent="0.25">
      <c r="A90" s="5" t="s">
        <v>153</v>
      </c>
      <c r="B90" s="7">
        <v>-0.22469769726146868</v>
      </c>
      <c r="C90" s="7">
        <v>0</v>
      </c>
      <c r="D90" s="7">
        <f t="shared" si="1"/>
        <v>-0.22469769726146868</v>
      </c>
    </row>
    <row r="91" spans="1:4" x14ac:dyDescent="0.25">
      <c r="A91" s="5" t="s">
        <v>222</v>
      </c>
      <c r="B91" s="7">
        <v>79.904500595936568</v>
      </c>
      <c r="C91" s="7">
        <v>0</v>
      </c>
      <c r="D91" s="7">
        <f t="shared" si="1"/>
        <v>79.904500595936568</v>
      </c>
    </row>
    <row r="92" spans="1:4" x14ac:dyDescent="0.25">
      <c r="A92" s="5" t="s">
        <v>122</v>
      </c>
      <c r="B92" s="7">
        <v>79.904500595936568</v>
      </c>
      <c r="C92" s="7">
        <v>43.206850878050325</v>
      </c>
      <c r="D92" s="7">
        <f t="shared" si="1"/>
        <v>123.1113514739869</v>
      </c>
    </row>
    <row r="93" spans="1:4" x14ac:dyDescent="0.25">
      <c r="A93" s="5" t="s">
        <v>31</v>
      </c>
      <c r="B93" s="7">
        <v>-9.2361452931219057E-2</v>
      </c>
      <c r="C93" s="7">
        <v>8.5501971254102109</v>
      </c>
      <c r="D93" s="7">
        <f t="shared" si="1"/>
        <v>8.4578356724789927</v>
      </c>
    </row>
    <row r="94" spans="1:4" x14ac:dyDescent="0.25">
      <c r="A94" s="5" t="s">
        <v>15</v>
      </c>
      <c r="B94" s="7">
        <v>35.334809334087524</v>
      </c>
      <c r="C94" s="7">
        <v>2.3916412653607406E-4</v>
      </c>
      <c r="D94" s="7">
        <f t="shared" si="1"/>
        <v>35.335048498214057</v>
      </c>
    </row>
    <row r="95" spans="1:4" x14ac:dyDescent="0.25">
      <c r="A95" s="5" t="s">
        <v>32</v>
      </c>
      <c r="B95" s="7">
        <v>0</v>
      </c>
      <c r="C95" s="7">
        <v>8.5501971254102109</v>
      </c>
      <c r="D95" s="7">
        <f t="shared" si="1"/>
        <v>8.5501971254102109</v>
      </c>
    </row>
    <row r="96" spans="1:4" x14ac:dyDescent="0.25">
      <c r="A96" s="5" t="s">
        <v>258</v>
      </c>
      <c r="B96" s="7">
        <v>-8.3297762248321583E-2</v>
      </c>
      <c r="C96" s="7">
        <v>0</v>
      </c>
      <c r="D96" s="7">
        <f t="shared" si="1"/>
        <v>-8.3297762248321583E-2</v>
      </c>
    </row>
    <row r="97" spans="1:4" x14ac:dyDescent="0.25">
      <c r="A97" s="5" t="s">
        <v>182</v>
      </c>
      <c r="B97" s="7">
        <v>79.904500595936568</v>
      </c>
      <c r="C97" s="7">
        <v>3.3874989490683598</v>
      </c>
      <c r="D97" s="7">
        <f t="shared" si="1"/>
        <v>83.291999545004927</v>
      </c>
    </row>
    <row r="98" spans="1:4" x14ac:dyDescent="0.25">
      <c r="A98" s="5" t="s">
        <v>105</v>
      </c>
      <c r="B98" s="7">
        <v>-0.19952077525539208</v>
      </c>
      <c r="C98" s="7">
        <v>18.196028186925822</v>
      </c>
      <c r="D98" s="7">
        <f t="shared" si="1"/>
        <v>17.996507411670429</v>
      </c>
    </row>
    <row r="99" spans="1:4" x14ac:dyDescent="0.25">
      <c r="A99" s="5" t="s">
        <v>267</v>
      </c>
      <c r="B99" s="7">
        <v>-0.20858446593828955</v>
      </c>
      <c r="C99" s="7">
        <v>0</v>
      </c>
      <c r="D99" s="7">
        <f t="shared" si="1"/>
        <v>-0.20858446593828955</v>
      </c>
    </row>
    <row r="100" spans="1:4" x14ac:dyDescent="0.25">
      <c r="A100" s="5" t="s">
        <v>33</v>
      </c>
      <c r="B100" s="7">
        <v>0</v>
      </c>
      <c r="C100" s="7">
        <v>8.5501971254102109</v>
      </c>
      <c r="D100" s="7">
        <f t="shared" si="1"/>
        <v>8.5501971254102109</v>
      </c>
    </row>
    <row r="101" spans="1:4" x14ac:dyDescent="0.25">
      <c r="A101" s="5" t="s">
        <v>73</v>
      </c>
      <c r="B101" s="7">
        <v>79.904500595936568</v>
      </c>
      <c r="C101" s="7">
        <v>38.067778539305216</v>
      </c>
      <c r="D101" s="7">
        <f t="shared" si="1"/>
        <v>117.97227913524179</v>
      </c>
    </row>
    <row r="102" spans="1:4" x14ac:dyDescent="0.25">
      <c r="A102" s="5" t="s">
        <v>61</v>
      </c>
      <c r="B102" s="7">
        <v>35.32574564340463</v>
      </c>
      <c r="C102" s="7">
        <v>0.75050690812337484</v>
      </c>
      <c r="D102" s="7">
        <f t="shared" si="1"/>
        <v>36.076252551528007</v>
      </c>
    </row>
    <row r="103" spans="1:4" x14ac:dyDescent="0.25">
      <c r="A103" s="5" t="s">
        <v>223</v>
      </c>
      <c r="B103" s="7">
        <v>79.904500595936568</v>
      </c>
      <c r="C103" s="7">
        <v>0</v>
      </c>
      <c r="D103" s="7">
        <f t="shared" si="1"/>
        <v>79.904500595936568</v>
      </c>
    </row>
    <row r="104" spans="1:4" x14ac:dyDescent="0.25">
      <c r="A104" s="5" t="s">
        <v>53</v>
      </c>
      <c r="B104" s="7">
        <v>35.218586321080451</v>
      </c>
      <c r="C104" s="7">
        <v>70.406496653599191</v>
      </c>
      <c r="D104" s="7">
        <f t="shared" si="1"/>
        <v>105.62508297467964</v>
      </c>
    </row>
    <row r="105" spans="1:4" x14ac:dyDescent="0.25">
      <c r="A105" s="5" t="s">
        <v>231</v>
      </c>
      <c r="B105" s="7">
        <v>-0.19952077525539208</v>
      </c>
      <c r="C105" s="7">
        <v>0</v>
      </c>
      <c r="D105" s="7">
        <f t="shared" si="1"/>
        <v>-0.19952077525539208</v>
      </c>
    </row>
    <row r="106" spans="1:4" x14ac:dyDescent="0.25">
      <c r="A106" s="5" t="s">
        <v>259</v>
      </c>
      <c r="B106" s="7">
        <v>-0.19952077525539208</v>
      </c>
      <c r="C106" s="7">
        <v>0</v>
      </c>
      <c r="D106" s="7">
        <f t="shared" si="1"/>
        <v>-0.19952077525539208</v>
      </c>
    </row>
    <row r="107" spans="1:4" x14ac:dyDescent="0.25">
      <c r="A107" s="5" t="s">
        <v>341</v>
      </c>
      <c r="B107" s="7">
        <v>-0.22469769726146868</v>
      </c>
      <c r="C107" s="7">
        <v>0</v>
      </c>
      <c r="D107" s="7">
        <f t="shared" si="1"/>
        <v>-0.22469769726146868</v>
      </c>
    </row>
    <row r="108" spans="1:4" x14ac:dyDescent="0.25">
      <c r="A108" s="5" t="s">
        <v>154</v>
      </c>
      <c r="B108" s="7">
        <v>79.904500595936568</v>
      </c>
      <c r="C108" s="7">
        <v>42.786986598273856</v>
      </c>
      <c r="D108" s="7">
        <f t="shared" si="1"/>
        <v>122.69148719421042</v>
      </c>
    </row>
    <row r="109" spans="1:4" x14ac:dyDescent="0.25">
      <c r="A109" s="5" t="s">
        <v>155</v>
      </c>
      <c r="B109" s="7">
        <v>-0.19952077525539208</v>
      </c>
      <c r="C109" s="7">
        <v>0</v>
      </c>
      <c r="D109" s="7">
        <f t="shared" si="1"/>
        <v>-0.19952077525539208</v>
      </c>
    </row>
    <row r="110" spans="1:4" x14ac:dyDescent="0.25">
      <c r="A110" s="5" t="s">
        <v>34</v>
      </c>
      <c r="B110" s="7">
        <v>0</v>
      </c>
      <c r="C110" s="7">
        <v>8.5501971254102109</v>
      </c>
      <c r="D110" s="7">
        <f t="shared" si="1"/>
        <v>8.5501971254102109</v>
      </c>
    </row>
    <row r="111" spans="1:4" x14ac:dyDescent="0.25">
      <c r="A111" s="5" t="s">
        <v>260</v>
      </c>
      <c r="B111" s="7">
        <v>-0.19952077525539208</v>
      </c>
      <c r="C111" s="7">
        <v>0</v>
      </c>
      <c r="D111" s="7">
        <f t="shared" si="1"/>
        <v>-0.19952077525539208</v>
      </c>
    </row>
    <row r="112" spans="1:4" x14ac:dyDescent="0.25">
      <c r="A112" s="5" t="s">
        <v>35</v>
      </c>
      <c r="B112" s="7">
        <v>0</v>
      </c>
      <c r="C112" s="7">
        <v>8.5501971254102109</v>
      </c>
      <c r="D112" s="7">
        <f t="shared" si="1"/>
        <v>8.5501971254102109</v>
      </c>
    </row>
    <row r="113" spans="1:4" x14ac:dyDescent="0.25">
      <c r="A113" s="5" t="s">
        <v>12</v>
      </c>
      <c r="B113" s="7">
        <v>35.218586321080451</v>
      </c>
      <c r="C113" s="7">
        <v>0.38802730156050197</v>
      </c>
      <c r="D113" s="7">
        <f t="shared" si="1"/>
        <v>35.60661362264095</v>
      </c>
    </row>
    <row r="114" spans="1:4" x14ac:dyDescent="0.25">
      <c r="A114" s="5" t="s">
        <v>225</v>
      </c>
      <c r="B114" s="7">
        <v>35.32574564340463</v>
      </c>
      <c r="C114" s="7">
        <v>3.6639701189343823</v>
      </c>
      <c r="D114" s="7">
        <f t="shared" si="1"/>
        <v>38.98971576233901</v>
      </c>
    </row>
    <row r="115" spans="1:4" x14ac:dyDescent="0.25">
      <c r="A115" s="5" t="s">
        <v>125</v>
      </c>
      <c r="B115" s="7">
        <v>79.904500595936582</v>
      </c>
      <c r="C115" s="7">
        <v>88.974419731440221</v>
      </c>
      <c r="D115" s="7">
        <f t="shared" si="1"/>
        <v>168.87892032737682</v>
      </c>
    </row>
    <row r="116" spans="1:4" x14ac:dyDescent="0.25">
      <c r="A116" s="5" t="s">
        <v>68</v>
      </c>
      <c r="B116" s="7">
        <v>35.32574564340463</v>
      </c>
      <c r="C116" s="7">
        <v>1.4838143124006145</v>
      </c>
      <c r="D116" s="7">
        <f t="shared" si="1"/>
        <v>36.809559955805241</v>
      </c>
    </row>
    <row r="117" spans="1:4" x14ac:dyDescent="0.25">
      <c r="A117" s="5" t="s">
        <v>36</v>
      </c>
      <c r="B117" s="7">
        <v>0</v>
      </c>
      <c r="C117" s="7">
        <v>8.5501971254102109</v>
      </c>
      <c r="D117" s="7">
        <f t="shared" si="1"/>
        <v>8.5501971254102109</v>
      </c>
    </row>
    <row r="118" spans="1:4" x14ac:dyDescent="0.25">
      <c r="A118" s="5" t="s">
        <v>91</v>
      </c>
      <c r="B118" s="7">
        <v>79.904500595936568</v>
      </c>
      <c r="C118" s="7">
        <v>69.197392741921703</v>
      </c>
      <c r="D118" s="7">
        <f t="shared" si="1"/>
        <v>149.10189333785826</v>
      </c>
    </row>
    <row r="119" spans="1:4" x14ac:dyDescent="0.25">
      <c r="A119" s="5" t="s">
        <v>183</v>
      </c>
      <c r="B119" s="7">
        <v>79.904500595936568</v>
      </c>
      <c r="C119" s="7">
        <v>12.751887041547635</v>
      </c>
      <c r="D119" s="7">
        <f t="shared" si="1"/>
        <v>92.656387637484201</v>
      </c>
    </row>
    <row r="120" spans="1:4" x14ac:dyDescent="0.25">
      <c r="A120" s="5" t="s">
        <v>130</v>
      </c>
      <c r="B120" s="7">
        <v>79.904500595936568</v>
      </c>
      <c r="C120" s="7">
        <v>84.919536054028853</v>
      </c>
      <c r="D120" s="7">
        <f t="shared" si="1"/>
        <v>164.82403664996542</v>
      </c>
    </row>
    <row r="121" spans="1:4" x14ac:dyDescent="0.25">
      <c r="A121" s="5" t="s">
        <v>7</v>
      </c>
      <c r="B121" s="7">
        <v>35.32574564340463</v>
      </c>
      <c r="C121" s="7">
        <v>3.7783124176684717E-2</v>
      </c>
      <c r="D121" s="7">
        <f t="shared" si="1"/>
        <v>35.363528767581315</v>
      </c>
    </row>
    <row r="122" spans="1:4" x14ac:dyDescent="0.25">
      <c r="A122" s="5" t="s">
        <v>300</v>
      </c>
      <c r="B122" s="7">
        <v>0</v>
      </c>
      <c r="C122" s="7">
        <v>3.3512149576083203</v>
      </c>
      <c r="D122" s="7">
        <f t="shared" si="1"/>
        <v>3.3512149576083203</v>
      </c>
    </row>
    <row r="123" spans="1:4" x14ac:dyDescent="0.25">
      <c r="A123" s="5" t="s">
        <v>400</v>
      </c>
      <c r="B123" s="7">
        <v>0</v>
      </c>
      <c r="C123" s="7">
        <v>3.3512149576083203</v>
      </c>
      <c r="D123" s="7">
        <f t="shared" si="1"/>
        <v>3.3512149576083203</v>
      </c>
    </row>
    <row r="124" spans="1:4" x14ac:dyDescent="0.25">
      <c r="A124" s="5" t="s">
        <v>82</v>
      </c>
      <c r="B124" s="7">
        <v>80.011659918260719</v>
      </c>
      <c r="C124" s="7">
        <v>102.08644210897822</v>
      </c>
      <c r="D124" s="7">
        <f t="shared" si="1"/>
        <v>182.09810202723895</v>
      </c>
    </row>
    <row r="125" spans="1:4" x14ac:dyDescent="0.25">
      <c r="A125" s="5" t="s">
        <v>156</v>
      </c>
      <c r="B125" s="7">
        <v>79.904500595936582</v>
      </c>
      <c r="C125" s="7">
        <v>0</v>
      </c>
      <c r="D125" s="7">
        <f t="shared" si="1"/>
        <v>79.904500595936582</v>
      </c>
    </row>
    <row r="126" spans="1:4" x14ac:dyDescent="0.25">
      <c r="A126" s="5" t="s">
        <v>157</v>
      </c>
      <c r="B126" s="7">
        <v>79.904500595936568</v>
      </c>
      <c r="C126" s="7">
        <v>6.972947910806008</v>
      </c>
      <c r="D126" s="7">
        <f t="shared" si="1"/>
        <v>86.877448506742581</v>
      </c>
    </row>
    <row r="127" spans="1:4" x14ac:dyDescent="0.25">
      <c r="A127" s="5" t="s">
        <v>184</v>
      </c>
      <c r="B127" s="7">
        <v>79.904500595936568</v>
      </c>
      <c r="C127" s="7">
        <v>9.5796930960817033</v>
      </c>
      <c r="D127" s="7">
        <f t="shared" si="1"/>
        <v>89.484193692018266</v>
      </c>
    </row>
    <row r="128" spans="1:4" x14ac:dyDescent="0.25">
      <c r="A128" s="5" t="s">
        <v>261</v>
      </c>
      <c r="B128" s="7">
        <v>-0.19952077525539208</v>
      </c>
      <c r="C128" s="7">
        <v>0</v>
      </c>
      <c r="D128" s="7">
        <f t="shared" si="1"/>
        <v>-0.19952077525539208</v>
      </c>
    </row>
    <row r="129" spans="1:4" x14ac:dyDescent="0.25">
      <c r="A129" s="5" t="s">
        <v>237</v>
      </c>
      <c r="B129" s="7">
        <v>35.218586321080451</v>
      </c>
      <c r="C129" s="7">
        <v>24.208823192824056</v>
      </c>
      <c r="D129" s="7">
        <f t="shared" si="1"/>
        <v>59.427409513904507</v>
      </c>
    </row>
    <row r="130" spans="1:4" x14ac:dyDescent="0.25">
      <c r="A130" s="5" t="s">
        <v>251</v>
      </c>
      <c r="B130" s="7">
        <v>-0.19952077525539208</v>
      </c>
      <c r="C130" s="7">
        <v>0</v>
      </c>
      <c r="D130" s="7">
        <f t="shared" si="1"/>
        <v>-0.19952077525539208</v>
      </c>
    </row>
    <row r="131" spans="1:4" x14ac:dyDescent="0.25">
      <c r="A131" s="5" t="s">
        <v>37</v>
      </c>
      <c r="B131" s="7">
        <v>0</v>
      </c>
      <c r="C131" s="7">
        <v>8.5501971254102109</v>
      </c>
      <c r="D131" s="7">
        <f t="shared" si="1"/>
        <v>8.5501971254102109</v>
      </c>
    </row>
    <row r="132" spans="1:4" x14ac:dyDescent="0.25">
      <c r="A132" s="5" t="s">
        <v>38</v>
      </c>
      <c r="B132" s="7">
        <v>0</v>
      </c>
      <c r="C132" s="7">
        <v>8.5501971254102109</v>
      </c>
      <c r="D132" s="7">
        <f t="shared" si="1"/>
        <v>8.5501971254102109</v>
      </c>
    </row>
    <row r="133" spans="1:4" x14ac:dyDescent="0.25">
      <c r="A133" s="5" t="s">
        <v>39</v>
      </c>
      <c r="B133" s="7">
        <v>0</v>
      </c>
      <c r="C133" s="7">
        <v>8.5501971254102109</v>
      </c>
      <c r="D133" s="7">
        <f t="shared" si="1"/>
        <v>8.5501971254102109</v>
      </c>
    </row>
    <row r="134" spans="1:4" x14ac:dyDescent="0.25">
      <c r="A134" s="5" t="s">
        <v>185</v>
      </c>
      <c r="B134" s="7">
        <v>35.218586321080451</v>
      </c>
      <c r="C134" s="7">
        <v>0</v>
      </c>
      <c r="D134" s="7">
        <f t="shared" si="1"/>
        <v>35.218586321080451</v>
      </c>
    </row>
    <row r="135" spans="1:4" x14ac:dyDescent="0.25">
      <c r="A135" s="5" t="s">
        <v>10</v>
      </c>
      <c r="B135" s="7">
        <v>35.32574564340463</v>
      </c>
      <c r="C135" s="7">
        <v>210.55513719757451</v>
      </c>
      <c r="D135" s="7">
        <f t="shared" si="1"/>
        <v>245.88088284097915</v>
      </c>
    </row>
    <row r="136" spans="1:4" x14ac:dyDescent="0.25">
      <c r="A136" s="5" t="s">
        <v>76</v>
      </c>
      <c r="B136" s="7">
        <v>35.193409399074376</v>
      </c>
      <c r="C136" s="7">
        <v>1.7835976657724793E-3</v>
      </c>
      <c r="D136" s="7">
        <f t="shared" si="1"/>
        <v>35.195192996740147</v>
      </c>
    </row>
    <row r="137" spans="1:4" x14ac:dyDescent="0.25">
      <c r="A137" s="5" t="s">
        <v>262</v>
      </c>
      <c r="B137" s="7">
        <v>-0.22469769726146868</v>
      </c>
      <c r="C137" s="7">
        <v>0</v>
      </c>
      <c r="D137" s="7">
        <f t="shared" si="1"/>
        <v>-0.22469769726146868</v>
      </c>
    </row>
    <row r="138" spans="1:4" x14ac:dyDescent="0.25">
      <c r="A138" s="5" t="s">
        <v>263</v>
      </c>
      <c r="B138" s="7">
        <v>-0.22469769726146868</v>
      </c>
      <c r="C138" s="7">
        <v>0</v>
      </c>
      <c r="D138" s="7">
        <f t="shared" si="1"/>
        <v>-0.22469769726146868</v>
      </c>
    </row>
    <row r="139" spans="1:4" x14ac:dyDescent="0.25">
      <c r="A139" s="5" t="s">
        <v>17</v>
      </c>
      <c r="B139" s="7">
        <v>35.218586321080451</v>
      </c>
      <c r="C139" s="7">
        <v>0.38802730156050197</v>
      </c>
      <c r="D139" s="7">
        <f t="shared" si="1"/>
        <v>35.60661362264095</v>
      </c>
    </row>
    <row r="140" spans="1:4" x14ac:dyDescent="0.25">
      <c r="A140" s="5" t="s">
        <v>316</v>
      </c>
      <c r="B140" s="7">
        <v>-0.19952077525539208</v>
      </c>
      <c r="C140" s="7">
        <v>0</v>
      </c>
      <c r="D140" s="7">
        <f t="shared" ref="D140:D200" si="2">SUM(B140:C140)</f>
        <v>-0.19952077525539208</v>
      </c>
    </row>
    <row r="141" spans="1:4" x14ac:dyDescent="0.25">
      <c r="A141" s="5" t="s">
        <v>40</v>
      </c>
      <c r="B141" s="7">
        <v>0</v>
      </c>
      <c r="C141" s="7">
        <v>8.5501971254102109</v>
      </c>
      <c r="D141" s="7">
        <f t="shared" si="2"/>
        <v>8.5501971254102109</v>
      </c>
    </row>
    <row r="142" spans="1:4" x14ac:dyDescent="0.25">
      <c r="A142" s="5" t="s">
        <v>132</v>
      </c>
      <c r="B142" s="7">
        <v>-0.10847468425439818</v>
      </c>
      <c r="C142" s="7">
        <v>-0.12138852393445752</v>
      </c>
      <c r="D142" s="7">
        <f t="shared" si="2"/>
        <v>-0.22986320818885569</v>
      </c>
    </row>
    <row r="143" spans="1:4" x14ac:dyDescent="0.25">
      <c r="A143" s="5" t="s">
        <v>234</v>
      </c>
      <c r="B143" s="7">
        <v>-0.19952077525539208</v>
      </c>
      <c r="C143" s="7">
        <v>-6.3641376137944768E-3</v>
      </c>
      <c r="D143" s="7">
        <f t="shared" si="2"/>
        <v>-0.20588491286918656</v>
      </c>
    </row>
    <row r="144" spans="1:4" x14ac:dyDescent="0.25">
      <c r="A144" s="5" t="s">
        <v>186</v>
      </c>
      <c r="B144" s="7">
        <v>63.408816104716252</v>
      </c>
      <c r="C144" s="7">
        <v>3.7663275063765556E-3</v>
      </c>
      <c r="D144" s="7">
        <f t="shared" si="2"/>
        <v>63.412582432222628</v>
      </c>
    </row>
    <row r="145" spans="1:4" x14ac:dyDescent="0.25">
      <c r="A145" s="5" t="s">
        <v>41</v>
      </c>
      <c r="B145" s="7">
        <v>0</v>
      </c>
      <c r="C145" s="7">
        <v>8.5501971254102109</v>
      </c>
      <c r="D145" s="7">
        <f t="shared" si="2"/>
        <v>8.5501971254102109</v>
      </c>
    </row>
    <row r="146" spans="1:4" x14ac:dyDescent="0.25">
      <c r="A146" s="5" t="s">
        <v>187</v>
      </c>
      <c r="B146" s="7">
        <v>79.904500595936568</v>
      </c>
      <c r="C146" s="7">
        <v>6.972947910806008</v>
      </c>
      <c r="D146" s="7">
        <f t="shared" si="2"/>
        <v>86.877448506742581</v>
      </c>
    </row>
    <row r="147" spans="1:4" x14ac:dyDescent="0.25">
      <c r="A147" s="5" t="s">
        <v>368</v>
      </c>
      <c r="B147" s="7">
        <v>35.32574564340463</v>
      </c>
      <c r="C147" s="7">
        <v>0</v>
      </c>
      <c r="D147" s="7">
        <f t="shared" si="2"/>
        <v>35.32574564340463</v>
      </c>
    </row>
    <row r="148" spans="1:4" x14ac:dyDescent="0.25">
      <c r="A148" s="5" t="s">
        <v>11</v>
      </c>
      <c r="B148" s="7">
        <v>35.218586321080451</v>
      </c>
      <c r="C148" s="7">
        <v>0.49359319207868735</v>
      </c>
      <c r="D148" s="7">
        <f t="shared" si="2"/>
        <v>35.712179513159136</v>
      </c>
    </row>
    <row r="149" spans="1:4" x14ac:dyDescent="0.25">
      <c r="A149" s="5" t="s">
        <v>219</v>
      </c>
      <c r="B149" s="7">
        <v>79.904500595936568</v>
      </c>
      <c r="C149" s="7">
        <v>0</v>
      </c>
      <c r="D149" s="7">
        <f t="shared" si="2"/>
        <v>79.904500595936568</v>
      </c>
    </row>
    <row r="150" spans="1:4" x14ac:dyDescent="0.25">
      <c r="A150" s="5" t="s">
        <v>265</v>
      </c>
      <c r="B150" s="7">
        <v>-0.19952077525539208</v>
      </c>
      <c r="C150" s="7">
        <v>0</v>
      </c>
      <c r="D150" s="7">
        <f t="shared" si="2"/>
        <v>-0.19952077525539208</v>
      </c>
    </row>
    <row r="151" spans="1:4" x14ac:dyDescent="0.25">
      <c r="A151" s="5" t="s">
        <v>158</v>
      </c>
      <c r="B151" s="7">
        <v>79.904500595936568</v>
      </c>
      <c r="C151" s="7">
        <v>24.714067558584624</v>
      </c>
      <c r="D151" s="7">
        <f t="shared" si="2"/>
        <v>104.6185681545212</v>
      </c>
    </row>
    <row r="152" spans="1:4" x14ac:dyDescent="0.25">
      <c r="A152" s="5" t="s">
        <v>3</v>
      </c>
      <c r="B152" s="7">
        <v>79.904500595936568</v>
      </c>
      <c r="C152" s="7">
        <v>0</v>
      </c>
      <c r="D152" s="7">
        <f t="shared" si="2"/>
        <v>79.904500595936568</v>
      </c>
    </row>
    <row r="153" spans="1:4" x14ac:dyDescent="0.25">
      <c r="A153" s="5" t="s">
        <v>252</v>
      </c>
      <c r="B153" s="7">
        <v>-0.22469769726146868</v>
      </c>
      <c r="C153" s="7">
        <v>0</v>
      </c>
      <c r="D153" s="7">
        <f t="shared" si="2"/>
        <v>-0.22469769726146868</v>
      </c>
    </row>
    <row r="154" spans="1:4" x14ac:dyDescent="0.25">
      <c r="A154" s="5" t="s">
        <v>71</v>
      </c>
      <c r="B154" s="7">
        <v>79.904500595936568</v>
      </c>
      <c r="C154" s="7">
        <v>142.94398916537349</v>
      </c>
      <c r="D154" s="7">
        <f t="shared" si="2"/>
        <v>222.84848976131008</v>
      </c>
    </row>
    <row r="155" spans="1:4" x14ac:dyDescent="0.25">
      <c r="A155" s="5" t="s">
        <v>19</v>
      </c>
      <c r="B155" s="7">
        <v>79.904500595936568</v>
      </c>
      <c r="C155" s="7">
        <v>0.21694695453648563</v>
      </c>
      <c r="D155" s="7">
        <f t="shared" si="2"/>
        <v>80.12144755047305</v>
      </c>
    </row>
    <row r="156" spans="1:4" x14ac:dyDescent="0.25">
      <c r="A156" s="5" t="s">
        <v>5</v>
      </c>
      <c r="B156" s="7">
        <v>79.904500595936568</v>
      </c>
      <c r="C156" s="7">
        <v>87.744813081348809</v>
      </c>
      <c r="D156" s="7">
        <f t="shared" si="2"/>
        <v>167.64931367728536</v>
      </c>
    </row>
    <row r="157" spans="1:4" x14ac:dyDescent="0.25">
      <c r="A157" s="5" t="s">
        <v>42</v>
      </c>
      <c r="B157" s="7">
        <v>0</v>
      </c>
      <c r="C157" s="7">
        <v>8.5501971254102109</v>
      </c>
      <c r="D157" s="7">
        <f t="shared" si="2"/>
        <v>8.5501971254102109</v>
      </c>
    </row>
    <row r="158" spans="1:4" x14ac:dyDescent="0.25">
      <c r="A158" s="5" t="s">
        <v>43</v>
      </c>
      <c r="B158" s="7">
        <v>0</v>
      </c>
      <c r="C158" s="7">
        <v>8.5501971254102109</v>
      </c>
      <c r="D158" s="7">
        <f t="shared" si="2"/>
        <v>8.5501971254102109</v>
      </c>
    </row>
    <row r="159" spans="1:4" x14ac:dyDescent="0.25">
      <c r="A159" s="5" t="s">
        <v>264</v>
      </c>
      <c r="B159" s="7">
        <v>2.5176922006076602E-2</v>
      </c>
      <c r="C159" s="7">
        <v>0</v>
      </c>
      <c r="D159" s="7">
        <f t="shared" si="2"/>
        <v>2.5176922006076602E-2</v>
      </c>
    </row>
    <row r="160" spans="1:4" x14ac:dyDescent="0.25">
      <c r="A160" s="5" t="s">
        <v>189</v>
      </c>
      <c r="B160" s="7">
        <v>80.011659918260719</v>
      </c>
      <c r="C160" s="7">
        <v>2.2439635649227627</v>
      </c>
      <c r="D160" s="7">
        <f t="shared" si="2"/>
        <v>82.255623483183484</v>
      </c>
    </row>
    <row r="161" spans="1:4" x14ac:dyDescent="0.25">
      <c r="A161" s="5" t="s">
        <v>362</v>
      </c>
      <c r="B161" s="7">
        <v>-0.19952077525539208</v>
      </c>
      <c r="C161" s="7">
        <v>0</v>
      </c>
      <c r="D161" s="7">
        <f t="shared" si="2"/>
        <v>-0.19952077525539208</v>
      </c>
    </row>
    <row r="162" spans="1:4" x14ac:dyDescent="0.25">
      <c r="A162" s="5" t="s">
        <v>6</v>
      </c>
      <c r="B162" s="7">
        <v>79.904500595936568</v>
      </c>
      <c r="C162" s="7">
        <v>0</v>
      </c>
      <c r="D162" s="7">
        <f t="shared" si="2"/>
        <v>79.904500595936568</v>
      </c>
    </row>
    <row r="163" spans="1:4" x14ac:dyDescent="0.25">
      <c r="A163" s="5" t="s">
        <v>8</v>
      </c>
      <c r="B163" s="7">
        <v>35.418107096335845</v>
      </c>
      <c r="C163" s="7">
        <v>25.846360744589678</v>
      </c>
      <c r="D163" s="7">
        <f t="shared" si="2"/>
        <v>61.264467840925519</v>
      </c>
    </row>
    <row r="164" spans="1:4" x14ac:dyDescent="0.25">
      <c r="A164" s="5" t="s">
        <v>190</v>
      </c>
      <c r="B164" s="7">
        <v>79.904500595936568</v>
      </c>
      <c r="C164" s="7">
        <v>9.6544797755401535E-2</v>
      </c>
      <c r="D164" s="7">
        <f t="shared" si="2"/>
        <v>80.001045393691967</v>
      </c>
    </row>
    <row r="165" spans="1:4" x14ac:dyDescent="0.25">
      <c r="A165" s="5" t="s">
        <v>106</v>
      </c>
      <c r="B165" s="7">
        <v>0</v>
      </c>
      <c r="C165" s="7">
        <v>18.19704218288317</v>
      </c>
      <c r="D165" s="7">
        <f t="shared" si="2"/>
        <v>18.19704218288317</v>
      </c>
    </row>
    <row r="166" spans="1:4" x14ac:dyDescent="0.25">
      <c r="A166" s="5" t="s">
        <v>104</v>
      </c>
      <c r="B166" s="7">
        <v>0</v>
      </c>
      <c r="C166" s="7">
        <v>16.880916220831697</v>
      </c>
      <c r="D166" s="7">
        <f t="shared" si="2"/>
        <v>16.880916220831697</v>
      </c>
    </row>
    <row r="167" spans="1:4" x14ac:dyDescent="0.25">
      <c r="A167" s="5" t="s">
        <v>191</v>
      </c>
      <c r="B167" s="7">
        <v>-0.19952077525539208</v>
      </c>
      <c r="C167" s="7">
        <v>0</v>
      </c>
      <c r="D167" s="7">
        <f t="shared" si="2"/>
        <v>-0.19952077525539208</v>
      </c>
    </row>
    <row r="168" spans="1:4" x14ac:dyDescent="0.25">
      <c r="A168" s="5" t="s">
        <v>16</v>
      </c>
      <c r="B168" s="7">
        <v>35.218586321080451</v>
      </c>
      <c r="C168" s="7">
        <v>0.97985498430131024</v>
      </c>
      <c r="D168" s="7">
        <f t="shared" si="2"/>
        <v>36.198441305381763</v>
      </c>
    </row>
    <row r="169" spans="1:4" x14ac:dyDescent="0.25">
      <c r="A169" s="5" t="s">
        <v>44</v>
      </c>
      <c r="B169" s="7">
        <v>0</v>
      </c>
      <c r="C169" s="7">
        <v>8.5501971254102109</v>
      </c>
      <c r="D169" s="7">
        <f t="shared" si="2"/>
        <v>8.5501971254102109</v>
      </c>
    </row>
    <row r="170" spans="1:4" x14ac:dyDescent="0.25">
      <c r="A170" s="5" t="s">
        <v>159</v>
      </c>
      <c r="B170" s="7">
        <v>79.904500595936568</v>
      </c>
      <c r="C170" s="7">
        <v>4.2369950322819401</v>
      </c>
      <c r="D170" s="7">
        <f t="shared" si="2"/>
        <v>84.141495628218507</v>
      </c>
    </row>
    <row r="171" spans="1:4" x14ac:dyDescent="0.25">
      <c r="A171" s="5" t="s">
        <v>107</v>
      </c>
      <c r="B171" s="7">
        <v>0</v>
      </c>
      <c r="C171" s="7">
        <v>18.19704218288317</v>
      </c>
      <c r="D171" s="7">
        <f t="shared" si="2"/>
        <v>18.19704218288317</v>
      </c>
    </row>
    <row r="172" spans="1:4" x14ac:dyDescent="0.25">
      <c r="A172" s="5" t="s">
        <v>192</v>
      </c>
      <c r="B172" s="7">
        <v>35.32574564340463</v>
      </c>
      <c r="C172" s="7">
        <v>41.186212104943678</v>
      </c>
      <c r="D172" s="7">
        <f t="shared" si="2"/>
        <v>76.511957748348308</v>
      </c>
    </row>
    <row r="173" spans="1:4" x14ac:dyDescent="0.25">
      <c r="A173" s="5" t="s">
        <v>198</v>
      </c>
      <c r="B173" s="7">
        <v>79.904500595936568</v>
      </c>
      <c r="C173" s="7">
        <v>0.19165731381551243</v>
      </c>
      <c r="D173" s="7">
        <f t="shared" si="2"/>
        <v>80.09615790975208</v>
      </c>
    </row>
    <row r="174" spans="1:4" x14ac:dyDescent="0.25">
      <c r="A174" s="5" t="s">
        <v>126</v>
      </c>
      <c r="B174" s="7">
        <v>79.904500595936568</v>
      </c>
      <c r="C174" s="7">
        <v>41.786770553446495</v>
      </c>
      <c r="D174" s="7">
        <f t="shared" si="2"/>
        <v>121.69127114938306</v>
      </c>
    </row>
    <row r="175" spans="1:4" x14ac:dyDescent="0.25">
      <c r="A175" s="5" t="s">
        <v>4</v>
      </c>
      <c r="B175" s="7">
        <v>0</v>
      </c>
      <c r="C175" s="7">
        <v>-1.1204717513621234E-3</v>
      </c>
      <c r="D175" s="7">
        <f t="shared" si="2"/>
        <v>-1.1204717513621234E-3</v>
      </c>
    </row>
    <row r="176" spans="1:4" x14ac:dyDescent="0.25">
      <c r="A176" s="5" t="s">
        <v>52</v>
      </c>
      <c r="B176" s="7">
        <v>35.334809334087524</v>
      </c>
      <c r="C176" s="7">
        <v>1.2815164215683825</v>
      </c>
      <c r="D176" s="7">
        <f t="shared" si="2"/>
        <v>36.616325755655907</v>
      </c>
    </row>
    <row r="177" spans="1:4" x14ac:dyDescent="0.25">
      <c r="A177" s="5" t="s">
        <v>58</v>
      </c>
      <c r="B177" s="7">
        <v>79.904500595936582</v>
      </c>
      <c r="C177" s="7">
        <v>75.169151396090712</v>
      </c>
      <c r="D177" s="7">
        <f t="shared" si="2"/>
        <v>155.07365199202729</v>
      </c>
    </row>
    <row r="178" spans="1:4" x14ac:dyDescent="0.25">
      <c r="A178" s="5" t="s">
        <v>193</v>
      </c>
      <c r="B178" s="7">
        <v>-0.19952077525539208</v>
      </c>
      <c r="C178" s="7">
        <v>0</v>
      </c>
      <c r="D178" s="7">
        <f t="shared" si="2"/>
        <v>-0.19952077525539208</v>
      </c>
    </row>
    <row r="179" spans="1:4" x14ac:dyDescent="0.25">
      <c r="A179" s="5" t="s">
        <v>63</v>
      </c>
      <c r="B179" s="7">
        <v>79.904500595936568</v>
      </c>
      <c r="C179" s="7">
        <v>55.066993666890347</v>
      </c>
      <c r="D179" s="7">
        <f t="shared" si="2"/>
        <v>134.97149426282692</v>
      </c>
    </row>
    <row r="180" spans="1:4" x14ac:dyDescent="0.25">
      <c r="A180" s="5" t="s">
        <v>194</v>
      </c>
      <c r="B180" s="7">
        <v>79.904500595936568</v>
      </c>
      <c r="C180" s="7">
        <v>61.417284660767194</v>
      </c>
      <c r="D180" s="7">
        <f t="shared" si="2"/>
        <v>141.32178525670378</v>
      </c>
    </row>
    <row r="181" spans="1:4" x14ac:dyDescent="0.25">
      <c r="A181" s="5" t="s">
        <v>140</v>
      </c>
      <c r="B181" s="7">
        <v>-0.22469769726146868</v>
      </c>
      <c r="C181" s="7">
        <v>-0.27285429704358327</v>
      </c>
      <c r="D181" s="7">
        <f t="shared" si="2"/>
        <v>-0.49755199430505193</v>
      </c>
    </row>
    <row r="182" spans="1:4" x14ac:dyDescent="0.25">
      <c r="A182" s="5" t="s">
        <v>108</v>
      </c>
      <c r="B182" s="7">
        <v>79.904500595936568</v>
      </c>
      <c r="C182" s="7">
        <v>18.19704218288317</v>
      </c>
      <c r="D182" s="7">
        <f t="shared" si="2"/>
        <v>98.101542778819734</v>
      </c>
    </row>
    <row r="183" spans="1:4" x14ac:dyDescent="0.25">
      <c r="A183" s="5" t="s">
        <v>162</v>
      </c>
      <c r="B183" s="7">
        <v>79.904500595936568</v>
      </c>
      <c r="C183" s="7">
        <v>13.125160047386775</v>
      </c>
      <c r="D183" s="7">
        <f t="shared" si="2"/>
        <v>93.029660643323339</v>
      </c>
    </row>
    <row r="184" spans="1:4" x14ac:dyDescent="0.25">
      <c r="A184" s="5" t="s">
        <v>18</v>
      </c>
      <c r="B184" s="7">
        <v>35.218586321080451</v>
      </c>
      <c r="C184" s="7">
        <v>2.2632348823777024E-3</v>
      </c>
      <c r="D184" s="7">
        <f t="shared" si="2"/>
        <v>35.220849555962829</v>
      </c>
    </row>
    <row r="185" spans="1:4" x14ac:dyDescent="0.25">
      <c r="A185" s="5" t="s">
        <v>45</v>
      </c>
      <c r="B185" s="7">
        <v>0</v>
      </c>
      <c r="C185" s="7">
        <v>8.5501971254102109</v>
      </c>
      <c r="D185" s="7">
        <f t="shared" si="2"/>
        <v>8.5501971254102109</v>
      </c>
    </row>
    <row r="186" spans="1:4" x14ac:dyDescent="0.25">
      <c r="A186" s="5" t="s">
        <v>79</v>
      </c>
      <c r="B186" s="7">
        <v>15.786098205857552</v>
      </c>
      <c r="C186" s="7">
        <v>0.63916167015764569</v>
      </c>
      <c r="D186" s="7">
        <f t="shared" si="2"/>
        <v>16.425259876015197</v>
      </c>
    </row>
    <row r="187" spans="1:4" x14ac:dyDescent="0.25">
      <c r="A187" s="5" t="s">
        <v>120</v>
      </c>
      <c r="B187" s="7">
        <v>0</v>
      </c>
      <c r="C187" s="7">
        <v>38.12125545176302</v>
      </c>
      <c r="D187" s="7">
        <f t="shared" si="2"/>
        <v>38.12125545176302</v>
      </c>
    </row>
    <row r="188" spans="1:4" x14ac:dyDescent="0.25">
      <c r="A188" s="5" t="s">
        <v>195</v>
      </c>
      <c r="B188" s="7">
        <v>79.904500595936568</v>
      </c>
      <c r="C188" s="7">
        <v>2.5627912653253384</v>
      </c>
      <c r="D188" s="7">
        <f t="shared" si="2"/>
        <v>82.467291861261913</v>
      </c>
    </row>
    <row r="189" spans="1:4" x14ac:dyDescent="0.25">
      <c r="A189" s="5" t="s">
        <v>227</v>
      </c>
      <c r="B189" s="7">
        <v>4907.0096088172986</v>
      </c>
      <c r="C189" s="7">
        <v>3553.371760667027</v>
      </c>
      <c r="D189" s="7">
        <f t="shared" si="2"/>
        <v>8460.3813694843266</v>
      </c>
    </row>
    <row r="190" spans="1:4" x14ac:dyDescent="0.25">
      <c r="A190" s="5" t="s">
        <v>196</v>
      </c>
      <c r="B190" s="7">
        <v>35.434220327659027</v>
      </c>
      <c r="C190" s="7">
        <v>0.17727050120164078</v>
      </c>
      <c r="D190" s="7">
        <f t="shared" si="2"/>
        <v>35.611490828860667</v>
      </c>
    </row>
    <row r="191" spans="1:4" x14ac:dyDescent="0.25">
      <c r="A191" s="5" t="s">
        <v>253</v>
      </c>
      <c r="B191" s="7">
        <v>-0.19952077525539208</v>
      </c>
      <c r="C191" s="7">
        <v>0</v>
      </c>
      <c r="D191" s="7">
        <f t="shared" si="2"/>
        <v>-0.19952077525539208</v>
      </c>
    </row>
    <row r="192" spans="1:4" x14ac:dyDescent="0.25">
      <c r="A192" s="5" t="s">
        <v>46</v>
      </c>
      <c r="B192" s="7">
        <v>0</v>
      </c>
      <c r="C192" s="7">
        <v>8.5501971254102109</v>
      </c>
      <c r="D192" s="7">
        <f t="shared" si="2"/>
        <v>8.5501971254102109</v>
      </c>
    </row>
    <row r="193" spans="1:4" x14ac:dyDescent="0.25">
      <c r="A193" s="5" t="s">
        <v>128</v>
      </c>
      <c r="B193" s="7">
        <v>-0.22469769726146868</v>
      </c>
      <c r="C193" s="7">
        <v>-7.7437269555060487E-2</v>
      </c>
      <c r="D193" s="7">
        <f t="shared" si="2"/>
        <v>-0.30213496681652918</v>
      </c>
    </row>
    <row r="194" spans="1:4" x14ac:dyDescent="0.25">
      <c r="A194" s="5" t="s">
        <v>214</v>
      </c>
      <c r="B194" s="7">
        <v>79.904500595936568</v>
      </c>
      <c r="C194" s="7">
        <v>53.380969378480579</v>
      </c>
      <c r="D194" s="7">
        <f t="shared" si="2"/>
        <v>133.28546997441714</v>
      </c>
    </row>
    <row r="195" spans="1:4" x14ac:dyDescent="0.25">
      <c r="A195" s="5" t="s">
        <v>47</v>
      </c>
      <c r="B195" s="7">
        <v>0</v>
      </c>
      <c r="C195" s="7">
        <v>8.5501971254102109</v>
      </c>
      <c r="D195" s="7">
        <f t="shared" si="2"/>
        <v>8.5501971254102109</v>
      </c>
    </row>
    <row r="196" spans="1:4" x14ac:dyDescent="0.25">
      <c r="A196" s="5" t="s">
        <v>48</v>
      </c>
      <c r="B196" s="7">
        <v>0</v>
      </c>
      <c r="C196" s="7">
        <v>8.5501971254102109</v>
      </c>
      <c r="D196" s="7">
        <f t="shared" si="2"/>
        <v>8.5501971254102109</v>
      </c>
    </row>
    <row r="197" spans="1:4" x14ac:dyDescent="0.25">
      <c r="A197" s="5" t="s">
        <v>226</v>
      </c>
      <c r="B197" s="7">
        <v>44.380898500637194</v>
      </c>
      <c r="C197" s="7">
        <v>0</v>
      </c>
      <c r="D197" s="7">
        <f t="shared" si="2"/>
        <v>44.380898500637194</v>
      </c>
    </row>
    <row r="198" spans="1:4" x14ac:dyDescent="0.25">
      <c r="A198" s="5" t="s">
        <v>197</v>
      </c>
      <c r="B198" s="7">
        <v>79.904500595936568</v>
      </c>
      <c r="C198" s="7">
        <v>2.541164159476925E-2</v>
      </c>
      <c r="D198" s="7">
        <f t="shared" si="2"/>
        <v>79.92991223753134</v>
      </c>
    </row>
    <row r="199" spans="1:4" x14ac:dyDescent="0.25">
      <c r="A199" s="5" t="s">
        <v>66</v>
      </c>
      <c r="B199" s="7">
        <v>-0.19952077525539208</v>
      </c>
      <c r="C199" s="7">
        <v>0</v>
      </c>
      <c r="D199" s="7">
        <f t="shared" si="2"/>
        <v>-0.19952077525539208</v>
      </c>
    </row>
    <row r="200" spans="1:4" x14ac:dyDescent="0.25">
      <c r="A200" s="5" t="s">
        <v>92</v>
      </c>
      <c r="B200" s="7">
        <v>27.886576177299219</v>
      </c>
      <c r="C200" s="7">
        <v>8.8754123000626419E-4</v>
      </c>
      <c r="D200" s="7">
        <f t="shared" si="2"/>
        <v>27.887463718529226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FB46-3564-44AF-8A65-C36A72782AA0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615</v>
      </c>
    </row>
    <row r="6" spans="1:8" x14ac:dyDescent="0.25">
      <c r="A6" s="1" t="s">
        <v>614</v>
      </c>
    </row>
    <row r="8" spans="1:8" ht="13" x14ac:dyDescent="0.3">
      <c r="A8" s="4" t="s">
        <v>1</v>
      </c>
      <c r="B8" s="6" t="s">
        <v>632</v>
      </c>
    </row>
    <row r="9" spans="1:8" x14ac:dyDescent="0.25">
      <c r="A9" s="9" t="s">
        <v>377</v>
      </c>
      <c r="B9" s="20">
        <v>1629839.8359467178</v>
      </c>
    </row>
    <row r="10" spans="1:8" x14ac:dyDescent="0.25">
      <c r="A10" s="5" t="s">
        <v>138</v>
      </c>
      <c r="B10" s="25">
        <v>0</v>
      </c>
    </row>
    <row r="11" spans="1:8" x14ac:dyDescent="0.25">
      <c r="A11" s="5" t="s">
        <v>135</v>
      </c>
      <c r="B11" s="25">
        <v>-814919.91797335865</v>
      </c>
    </row>
    <row r="12" spans="1:8" x14ac:dyDescent="0.25">
      <c r="A12" s="5" t="s">
        <v>136</v>
      </c>
      <c r="B12" s="25">
        <v>-814919.91797335865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FC6A5-0329-4CCF-81C3-3FEDCDBA4E3B}">
  <dimension ref="A2:D198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639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638</v>
      </c>
      <c r="B9" s="7">
        <v>129707.43099999998</v>
      </c>
      <c r="C9" s="7">
        <v>97280.573250000001</v>
      </c>
      <c r="D9" s="7">
        <f>SUM(B9:C9)</f>
        <v>226988.00425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76.584560278591923</v>
      </c>
      <c r="C12" s="7">
        <v>1.4393234010216815</v>
      </c>
      <c r="D12" s="7">
        <f t="shared" ref="D12:D75" si="0">SUM(B12:C12)</f>
        <v>78.023883679613604</v>
      </c>
    </row>
    <row r="13" spans="1:4" x14ac:dyDescent="0.25">
      <c r="A13" s="5" t="s">
        <v>164</v>
      </c>
      <c r="B13" s="7">
        <v>153.24766774143669</v>
      </c>
      <c r="C13" s="7">
        <v>134.68041376334938</v>
      </c>
      <c r="D13" s="7">
        <f t="shared" si="0"/>
        <v>287.92808150478606</v>
      </c>
    </row>
    <row r="14" spans="1:4" x14ac:dyDescent="0.25">
      <c r="A14" s="5" t="s">
        <v>165</v>
      </c>
      <c r="B14" s="7">
        <v>153.24766774143669</v>
      </c>
      <c r="C14" s="7">
        <v>8.9946692235568393E-2</v>
      </c>
      <c r="D14" s="7">
        <f t="shared" si="0"/>
        <v>153.33761443367226</v>
      </c>
    </row>
    <row r="15" spans="1:4" x14ac:dyDescent="0.25">
      <c r="A15" s="5" t="s">
        <v>20</v>
      </c>
      <c r="B15" s="7">
        <v>0</v>
      </c>
      <c r="C15" s="7">
        <v>9.8950516845090739</v>
      </c>
      <c r="D15" s="7">
        <f t="shared" si="0"/>
        <v>9.8950516845090739</v>
      </c>
    </row>
    <row r="16" spans="1:4" x14ac:dyDescent="0.25">
      <c r="A16" s="5" t="s">
        <v>308</v>
      </c>
      <c r="B16" s="7">
        <v>0</v>
      </c>
      <c r="C16" s="7">
        <v>0</v>
      </c>
      <c r="D16" s="7">
        <f t="shared" si="0"/>
        <v>0</v>
      </c>
    </row>
    <row r="17" spans="1:4" x14ac:dyDescent="0.25">
      <c r="A17" s="5" t="s">
        <v>166</v>
      </c>
      <c r="B17" s="7">
        <v>76.584560278591923</v>
      </c>
      <c r="C17" s="7">
        <v>138.65029549832681</v>
      </c>
      <c r="D17" s="7">
        <f t="shared" si="0"/>
        <v>215.23485577691872</v>
      </c>
    </row>
    <row r="18" spans="1:4" x14ac:dyDescent="0.25">
      <c r="A18" s="5" t="s">
        <v>254</v>
      </c>
      <c r="B18" s="7">
        <v>152.47123921044511</v>
      </c>
      <c r="C18" s="7">
        <v>0</v>
      </c>
      <c r="D18" s="7">
        <f t="shared" si="0"/>
        <v>152.47123921044511</v>
      </c>
    </row>
    <row r="19" spans="1:4" x14ac:dyDescent="0.25">
      <c r="A19" s="5" t="s">
        <v>21</v>
      </c>
      <c r="B19" s="7">
        <v>0</v>
      </c>
      <c r="C19" s="7">
        <v>9.8950516845090739</v>
      </c>
      <c r="D19" s="7">
        <f t="shared" si="0"/>
        <v>9.8950516845090739</v>
      </c>
    </row>
    <row r="20" spans="1:4" x14ac:dyDescent="0.25">
      <c r="A20" s="5" t="s">
        <v>143</v>
      </c>
      <c r="B20" s="7">
        <v>153.24766774143669</v>
      </c>
      <c r="C20" s="7">
        <v>0</v>
      </c>
      <c r="D20" s="7">
        <f t="shared" si="0"/>
        <v>153.24766774143669</v>
      </c>
    </row>
    <row r="21" spans="1:4" x14ac:dyDescent="0.25">
      <c r="A21" s="5" t="s">
        <v>22</v>
      </c>
      <c r="B21" s="7">
        <v>0</v>
      </c>
      <c r="C21" s="7">
        <v>9.8950516845090739</v>
      </c>
      <c r="D21" s="7">
        <f t="shared" si="0"/>
        <v>9.8950516845090739</v>
      </c>
    </row>
    <row r="22" spans="1:4" x14ac:dyDescent="0.25">
      <c r="A22" s="5" t="s">
        <v>163</v>
      </c>
      <c r="B22" s="7">
        <v>153.24766774143669</v>
      </c>
      <c r="C22" s="7">
        <v>116.65076608165204</v>
      </c>
      <c r="D22" s="7">
        <f t="shared" si="0"/>
        <v>269.89843382308874</v>
      </c>
    </row>
    <row r="23" spans="1:4" x14ac:dyDescent="0.25">
      <c r="A23" s="5" t="s">
        <v>23</v>
      </c>
      <c r="B23" s="7">
        <v>0</v>
      </c>
      <c r="C23" s="7">
        <v>9.8950516845090739</v>
      </c>
      <c r="D23" s="7">
        <f t="shared" si="0"/>
        <v>9.8950516845090739</v>
      </c>
    </row>
    <row r="24" spans="1:4" x14ac:dyDescent="0.25">
      <c r="A24" s="5" t="s">
        <v>230</v>
      </c>
      <c r="B24" s="7">
        <v>153.24766774143669</v>
      </c>
      <c r="C24" s="7">
        <v>17.769888524673284</v>
      </c>
      <c r="D24" s="7">
        <f t="shared" si="0"/>
        <v>171.01755626610998</v>
      </c>
    </row>
    <row r="25" spans="1:4" x14ac:dyDescent="0.25">
      <c r="A25" s="5" t="s">
        <v>218</v>
      </c>
      <c r="B25" s="7">
        <v>76.584560278591923</v>
      </c>
      <c r="C25" s="7">
        <v>10.814694095709319</v>
      </c>
      <c r="D25" s="7">
        <f t="shared" si="0"/>
        <v>87.399254374301236</v>
      </c>
    </row>
    <row r="26" spans="1:4" x14ac:dyDescent="0.25">
      <c r="A26" s="5" t="s">
        <v>167</v>
      </c>
      <c r="B26" s="7">
        <v>153.24766774143669</v>
      </c>
      <c r="C26" s="7">
        <v>50.043007339574295</v>
      </c>
      <c r="D26" s="7">
        <f t="shared" si="0"/>
        <v>203.29067508101099</v>
      </c>
    </row>
    <row r="27" spans="1:4" x14ac:dyDescent="0.25">
      <c r="A27" s="5" t="s">
        <v>89</v>
      </c>
      <c r="B27" s="7">
        <v>76.584560278591923</v>
      </c>
      <c r="C27" s="7">
        <v>0.50577806139117065</v>
      </c>
      <c r="D27" s="7">
        <f t="shared" si="0"/>
        <v>77.090338339983091</v>
      </c>
    </row>
    <row r="28" spans="1:4" x14ac:dyDescent="0.25">
      <c r="A28" s="5" t="s">
        <v>96</v>
      </c>
      <c r="B28" s="7">
        <v>153.24766774143669</v>
      </c>
      <c r="C28" s="7">
        <v>118.61030313654304</v>
      </c>
      <c r="D28" s="7">
        <f t="shared" si="0"/>
        <v>271.85797087797971</v>
      </c>
    </row>
    <row r="29" spans="1:4" x14ac:dyDescent="0.25">
      <c r="A29" s="5" t="s">
        <v>229</v>
      </c>
      <c r="B29" s="7">
        <v>76.584560278591923</v>
      </c>
      <c r="C29" s="7">
        <v>14.431290122232594</v>
      </c>
      <c r="D29" s="7">
        <f t="shared" si="0"/>
        <v>91.015850400824519</v>
      </c>
    </row>
    <row r="30" spans="1:4" x14ac:dyDescent="0.25">
      <c r="A30" s="5" t="s">
        <v>144</v>
      </c>
      <c r="B30" s="7">
        <v>153.24766774143669</v>
      </c>
      <c r="C30" s="7">
        <v>34.202700402404957</v>
      </c>
      <c r="D30" s="7">
        <f t="shared" si="0"/>
        <v>187.45036814384164</v>
      </c>
    </row>
    <row r="31" spans="1:4" x14ac:dyDescent="0.25">
      <c r="A31" s="5" t="s">
        <v>78</v>
      </c>
      <c r="B31" s="7">
        <v>76.584560278591923</v>
      </c>
      <c r="C31" s="7">
        <v>3.7271804026369933E-3</v>
      </c>
      <c r="D31" s="7">
        <f t="shared" si="0"/>
        <v>76.588287458994557</v>
      </c>
    </row>
    <row r="32" spans="1:4" x14ac:dyDescent="0.25">
      <c r="A32" s="5" t="s">
        <v>168</v>
      </c>
      <c r="B32" s="7">
        <v>153.24766774143669</v>
      </c>
      <c r="C32" s="7">
        <v>118.69712286986835</v>
      </c>
      <c r="D32" s="7">
        <f t="shared" si="0"/>
        <v>271.94479061130505</v>
      </c>
    </row>
    <row r="33" spans="1:4" x14ac:dyDescent="0.25">
      <c r="A33" s="5" t="s">
        <v>255</v>
      </c>
      <c r="B33" s="7">
        <v>153.24766774143669</v>
      </c>
      <c r="C33" s="7">
        <v>0</v>
      </c>
      <c r="D33" s="7">
        <f t="shared" si="0"/>
        <v>153.24766774143669</v>
      </c>
    </row>
    <row r="34" spans="1:4" x14ac:dyDescent="0.25">
      <c r="A34" s="5" t="s">
        <v>24</v>
      </c>
      <c r="B34" s="7">
        <v>0</v>
      </c>
      <c r="C34" s="7">
        <v>9.8950516845090739</v>
      </c>
      <c r="D34" s="7">
        <f t="shared" si="0"/>
        <v>9.8950516845090739</v>
      </c>
    </row>
    <row r="35" spans="1:4" x14ac:dyDescent="0.25">
      <c r="A35" s="5" t="s">
        <v>72</v>
      </c>
      <c r="B35" s="7">
        <v>76.584560278591923</v>
      </c>
      <c r="C35" s="7">
        <v>84.912444061387561</v>
      </c>
      <c r="D35" s="7">
        <f t="shared" si="0"/>
        <v>161.49700433997947</v>
      </c>
    </row>
    <row r="36" spans="1:4" x14ac:dyDescent="0.25">
      <c r="A36" s="5" t="s">
        <v>170</v>
      </c>
      <c r="B36" s="7">
        <v>153.24766774143669</v>
      </c>
      <c r="C36" s="7">
        <v>0</v>
      </c>
      <c r="D36" s="7">
        <f t="shared" si="0"/>
        <v>153.24766774143669</v>
      </c>
    </row>
    <row r="37" spans="1:4" x14ac:dyDescent="0.25">
      <c r="A37" s="5" t="s">
        <v>133</v>
      </c>
      <c r="B37" s="7">
        <v>0</v>
      </c>
      <c r="C37" s="7">
        <v>0</v>
      </c>
      <c r="D37" s="7">
        <f t="shared" si="0"/>
        <v>0</v>
      </c>
    </row>
    <row r="38" spans="1:4" x14ac:dyDescent="0.25">
      <c r="A38" s="5" t="s">
        <v>398</v>
      </c>
      <c r="B38" s="7">
        <v>0</v>
      </c>
      <c r="C38" s="7">
        <v>8.8849442623366421</v>
      </c>
      <c r="D38" s="7">
        <f t="shared" si="0"/>
        <v>8.8849442623366421</v>
      </c>
    </row>
    <row r="39" spans="1:4" x14ac:dyDescent="0.25">
      <c r="A39" s="5" t="s">
        <v>171</v>
      </c>
      <c r="B39" s="7">
        <v>153.24766774143669</v>
      </c>
      <c r="C39" s="7">
        <v>2.73341088922025</v>
      </c>
      <c r="D39" s="7">
        <f t="shared" si="0"/>
        <v>155.98107863065692</v>
      </c>
    </row>
    <row r="40" spans="1:4" x14ac:dyDescent="0.25">
      <c r="A40" s="5" t="s">
        <v>25</v>
      </c>
      <c r="B40" s="7">
        <v>0</v>
      </c>
      <c r="C40" s="7">
        <v>9.8950516845090739</v>
      </c>
      <c r="D40" s="7">
        <f t="shared" si="0"/>
        <v>9.8950516845090739</v>
      </c>
    </row>
    <row r="41" spans="1:4" x14ac:dyDescent="0.25">
      <c r="A41" s="5" t="s">
        <v>49</v>
      </c>
      <c r="B41" s="7">
        <v>153.24766774143669</v>
      </c>
      <c r="C41" s="7">
        <v>0</v>
      </c>
      <c r="D41" s="7">
        <f t="shared" si="0"/>
        <v>153.24766774143669</v>
      </c>
    </row>
    <row r="42" spans="1:4" x14ac:dyDescent="0.25">
      <c r="A42" s="5" t="s">
        <v>236</v>
      </c>
      <c r="B42" s="7">
        <v>153.24766774143669</v>
      </c>
      <c r="C42" s="7">
        <v>0</v>
      </c>
      <c r="D42" s="7">
        <f t="shared" si="0"/>
        <v>153.24766774143669</v>
      </c>
    </row>
    <row r="43" spans="1:4" x14ac:dyDescent="0.25">
      <c r="A43" s="5" t="s">
        <v>119</v>
      </c>
      <c r="B43" s="7">
        <v>153.24766774143669</v>
      </c>
      <c r="C43" s="7">
        <v>90.875164991607377</v>
      </c>
      <c r="D43" s="7">
        <f t="shared" si="0"/>
        <v>244.12283273304405</v>
      </c>
    </row>
    <row r="44" spans="1:4" x14ac:dyDescent="0.25">
      <c r="A44" s="5" t="s">
        <v>172</v>
      </c>
      <c r="B44" s="7">
        <v>153.24766774143669</v>
      </c>
      <c r="C44" s="7">
        <v>0</v>
      </c>
      <c r="D44" s="7">
        <f t="shared" si="0"/>
        <v>153.24766774143669</v>
      </c>
    </row>
    <row r="45" spans="1:4" x14ac:dyDescent="0.25">
      <c r="A45" s="5" t="s">
        <v>100</v>
      </c>
      <c r="B45" s="7">
        <v>76.584560278591923</v>
      </c>
      <c r="C45" s="7">
        <v>71.885897236052685</v>
      </c>
      <c r="D45" s="7">
        <f t="shared" si="0"/>
        <v>148.47045751464461</v>
      </c>
    </row>
    <row r="46" spans="1:4" x14ac:dyDescent="0.25">
      <c r="A46" s="5" t="s">
        <v>75</v>
      </c>
      <c r="B46" s="7">
        <v>76.584560278591923</v>
      </c>
      <c r="C46" s="7">
        <v>0</v>
      </c>
      <c r="D46" s="7">
        <f t="shared" si="0"/>
        <v>76.584560278591923</v>
      </c>
    </row>
    <row r="47" spans="1:4" x14ac:dyDescent="0.25">
      <c r="A47" s="5" t="s">
        <v>109</v>
      </c>
      <c r="B47" s="7">
        <v>153.24766774143669</v>
      </c>
      <c r="C47" s="7">
        <v>108.76308316877331</v>
      </c>
      <c r="D47" s="7">
        <f t="shared" si="0"/>
        <v>262.01075091020999</v>
      </c>
    </row>
    <row r="48" spans="1:4" x14ac:dyDescent="0.25">
      <c r="A48" s="5" t="s">
        <v>145</v>
      </c>
      <c r="B48" s="7">
        <v>153.24766774143669</v>
      </c>
      <c r="C48" s="7">
        <v>0</v>
      </c>
      <c r="D48" s="7">
        <f t="shared" si="0"/>
        <v>153.24766774143669</v>
      </c>
    </row>
    <row r="49" spans="1:4" x14ac:dyDescent="0.25">
      <c r="A49" s="5" t="s">
        <v>139</v>
      </c>
      <c r="B49" s="7">
        <v>0</v>
      </c>
      <c r="C49" s="7">
        <v>0</v>
      </c>
      <c r="D49" s="7">
        <f t="shared" si="0"/>
        <v>0</v>
      </c>
    </row>
    <row r="50" spans="1:4" x14ac:dyDescent="0.25">
      <c r="A50" s="5" t="s">
        <v>367</v>
      </c>
      <c r="B50" s="7">
        <v>153.24766774143669</v>
      </c>
      <c r="C50" s="7">
        <v>27.303673626757796</v>
      </c>
      <c r="D50" s="7">
        <f t="shared" si="0"/>
        <v>180.55134136819447</v>
      </c>
    </row>
    <row r="51" spans="1:4" x14ac:dyDescent="0.25">
      <c r="A51" s="5" t="s">
        <v>256</v>
      </c>
      <c r="B51" s="7">
        <v>151.7629056412764</v>
      </c>
      <c r="C51" s="7">
        <v>0</v>
      </c>
      <c r="D51" s="7">
        <f t="shared" si="0"/>
        <v>151.7629056412764</v>
      </c>
    </row>
    <row r="52" spans="1:4" x14ac:dyDescent="0.25">
      <c r="A52" s="5" t="s">
        <v>216</v>
      </c>
      <c r="B52" s="7">
        <v>153.24766774143669</v>
      </c>
      <c r="C52" s="7">
        <v>2.3963077405808924</v>
      </c>
      <c r="D52" s="7">
        <f t="shared" si="0"/>
        <v>155.64397548201757</v>
      </c>
    </row>
    <row r="53" spans="1:4" x14ac:dyDescent="0.25">
      <c r="A53" s="5" t="s">
        <v>26</v>
      </c>
      <c r="B53" s="7">
        <v>0</v>
      </c>
      <c r="C53" s="7">
        <v>9.8950516845090739</v>
      </c>
      <c r="D53" s="7">
        <f t="shared" si="0"/>
        <v>9.8950516845090739</v>
      </c>
    </row>
    <row r="54" spans="1:4" x14ac:dyDescent="0.25">
      <c r="A54" s="5" t="s">
        <v>399</v>
      </c>
      <c r="B54" s="7">
        <v>0</v>
      </c>
      <c r="C54" s="7">
        <v>8.8849442623366421</v>
      </c>
      <c r="D54" s="7">
        <f t="shared" si="0"/>
        <v>8.8849442623366421</v>
      </c>
    </row>
    <row r="55" spans="1:4" x14ac:dyDescent="0.25">
      <c r="A55" s="5" t="s">
        <v>146</v>
      </c>
      <c r="B55" s="7">
        <v>153.24766774143669</v>
      </c>
      <c r="C55" s="7">
        <v>282.71368580806904</v>
      </c>
      <c r="D55" s="7">
        <f t="shared" si="0"/>
        <v>435.9613535495057</v>
      </c>
    </row>
    <row r="56" spans="1:4" x14ac:dyDescent="0.25">
      <c r="A56" s="5" t="s">
        <v>173</v>
      </c>
      <c r="B56" s="7">
        <v>153.24766774143669</v>
      </c>
      <c r="C56" s="7">
        <v>211.45692497221162</v>
      </c>
      <c r="D56" s="7">
        <f t="shared" si="0"/>
        <v>364.70459271364831</v>
      </c>
    </row>
    <row r="57" spans="1:4" x14ac:dyDescent="0.25">
      <c r="A57" s="5" t="s">
        <v>174</v>
      </c>
      <c r="B57" s="7">
        <v>153.24766774143669</v>
      </c>
      <c r="C57" s="7">
        <v>121.3690958979634</v>
      </c>
      <c r="D57" s="7">
        <f t="shared" si="0"/>
        <v>274.61676363940012</v>
      </c>
    </row>
    <row r="58" spans="1:4" x14ac:dyDescent="0.25">
      <c r="A58" s="5" t="s">
        <v>87</v>
      </c>
      <c r="B58" s="7">
        <v>76.584560278591923</v>
      </c>
      <c r="C58" s="7">
        <v>3.4165509060730952E-2</v>
      </c>
      <c r="D58" s="7">
        <f t="shared" si="0"/>
        <v>76.61872578765265</v>
      </c>
    </row>
    <row r="59" spans="1:4" x14ac:dyDescent="0.25">
      <c r="A59" s="5" t="s">
        <v>27</v>
      </c>
      <c r="B59" s="7">
        <v>0</v>
      </c>
      <c r="C59" s="7">
        <v>9.8950516845090739</v>
      </c>
      <c r="D59" s="7">
        <f t="shared" si="0"/>
        <v>9.8950516845090739</v>
      </c>
    </row>
    <row r="60" spans="1:4" x14ac:dyDescent="0.25">
      <c r="A60" s="5" t="s">
        <v>123</v>
      </c>
      <c r="B60" s="7">
        <v>0</v>
      </c>
      <c r="C60" s="7">
        <v>0</v>
      </c>
      <c r="D60" s="7">
        <f t="shared" si="0"/>
        <v>0</v>
      </c>
    </row>
    <row r="61" spans="1:4" x14ac:dyDescent="0.25">
      <c r="A61" s="5" t="s">
        <v>147</v>
      </c>
      <c r="B61" s="7">
        <v>153.24766774143669</v>
      </c>
      <c r="C61" s="7">
        <v>3086.4136733169662</v>
      </c>
      <c r="D61" s="7">
        <f t="shared" si="0"/>
        <v>3239.6613410584027</v>
      </c>
    </row>
    <row r="62" spans="1:4" x14ac:dyDescent="0.25">
      <c r="A62" s="5" t="s">
        <v>215</v>
      </c>
      <c r="B62" s="7">
        <v>153.24766774143669</v>
      </c>
      <c r="C62" s="7">
        <v>8.8849442623366421</v>
      </c>
      <c r="D62" s="7">
        <f t="shared" si="0"/>
        <v>162.13261200377332</v>
      </c>
    </row>
    <row r="63" spans="1:4" x14ac:dyDescent="0.25">
      <c r="A63" s="5" t="s">
        <v>54</v>
      </c>
      <c r="B63" s="7">
        <v>76.584560278591923</v>
      </c>
      <c r="C63" s="7">
        <v>78.092490778139037</v>
      </c>
      <c r="D63" s="7">
        <f t="shared" si="0"/>
        <v>154.67705105673096</v>
      </c>
    </row>
    <row r="64" spans="1:4" x14ac:dyDescent="0.25">
      <c r="A64" s="5" t="s">
        <v>359</v>
      </c>
      <c r="B64" s="7">
        <v>76.584560278591923</v>
      </c>
      <c r="C64" s="7">
        <v>0</v>
      </c>
      <c r="D64" s="7">
        <f t="shared" si="0"/>
        <v>76.584560278591923</v>
      </c>
    </row>
    <row r="65" spans="1:4" x14ac:dyDescent="0.25">
      <c r="A65" s="5" t="s">
        <v>175</v>
      </c>
      <c r="B65" s="7">
        <v>153.24766774143669</v>
      </c>
      <c r="C65" s="7">
        <v>9.2148393025179385E-4</v>
      </c>
      <c r="D65" s="7">
        <f t="shared" si="0"/>
        <v>153.24858922536694</v>
      </c>
    </row>
    <row r="66" spans="1:4" x14ac:dyDescent="0.25">
      <c r="A66" s="5" t="s">
        <v>64</v>
      </c>
      <c r="B66" s="7">
        <v>153.24766774143669</v>
      </c>
      <c r="C66" s="7">
        <v>1.1919116825263252</v>
      </c>
      <c r="D66" s="7">
        <f t="shared" si="0"/>
        <v>154.43957942396301</v>
      </c>
    </row>
    <row r="67" spans="1:4" x14ac:dyDescent="0.25">
      <c r="A67" s="5" t="s">
        <v>28</v>
      </c>
      <c r="B67" s="7">
        <v>0</v>
      </c>
      <c r="C67" s="7">
        <v>9.8950516845090739</v>
      </c>
      <c r="D67" s="7">
        <f t="shared" si="0"/>
        <v>9.8950516845090739</v>
      </c>
    </row>
    <row r="68" spans="1:4" x14ac:dyDescent="0.25">
      <c r="A68" s="5" t="s">
        <v>176</v>
      </c>
      <c r="B68" s="7">
        <v>153.24766774143669</v>
      </c>
      <c r="C68" s="7">
        <v>108.83240899734929</v>
      </c>
      <c r="D68" s="7">
        <f t="shared" si="0"/>
        <v>262.08007673878598</v>
      </c>
    </row>
    <row r="69" spans="1:4" x14ac:dyDescent="0.25">
      <c r="A69" s="5" t="s">
        <v>177</v>
      </c>
      <c r="B69" s="7">
        <v>153.24766774143669</v>
      </c>
      <c r="C69" s="7">
        <v>242.7348288675164</v>
      </c>
      <c r="D69" s="7">
        <f t="shared" si="0"/>
        <v>395.98249660895306</v>
      </c>
    </row>
    <row r="70" spans="1:4" x14ac:dyDescent="0.25">
      <c r="A70" s="5" t="s">
        <v>148</v>
      </c>
      <c r="B70" s="7">
        <v>153.24766774143669</v>
      </c>
      <c r="C70" s="7">
        <v>347.32718615822</v>
      </c>
      <c r="D70" s="7">
        <f t="shared" si="0"/>
        <v>500.57485389965666</v>
      </c>
    </row>
    <row r="71" spans="1:4" x14ac:dyDescent="0.25">
      <c r="A71" s="5" t="s">
        <v>149</v>
      </c>
      <c r="B71" s="7">
        <v>153.24766774143669</v>
      </c>
      <c r="C71" s="7">
        <v>0</v>
      </c>
      <c r="D71" s="7">
        <f t="shared" si="0"/>
        <v>153.24766774143669</v>
      </c>
    </row>
    <row r="72" spans="1:4" x14ac:dyDescent="0.25">
      <c r="A72" s="5" t="s">
        <v>60</v>
      </c>
      <c r="B72" s="7">
        <v>75.885774535510151</v>
      </c>
      <c r="C72" s="7">
        <v>1.1608116283936753E-3</v>
      </c>
      <c r="D72" s="7">
        <f t="shared" si="0"/>
        <v>75.886935347138547</v>
      </c>
    </row>
    <row r="73" spans="1:4" x14ac:dyDescent="0.25">
      <c r="A73" s="5" t="s">
        <v>29</v>
      </c>
      <c r="B73" s="7">
        <v>0</v>
      </c>
      <c r="C73" s="7">
        <v>9.8950516845090739</v>
      </c>
      <c r="D73" s="7">
        <f t="shared" si="0"/>
        <v>9.8950516845090739</v>
      </c>
    </row>
    <row r="74" spans="1:4" x14ac:dyDescent="0.25">
      <c r="A74" s="5" t="s">
        <v>178</v>
      </c>
      <c r="B74" s="7">
        <v>76.584560278591923</v>
      </c>
      <c r="C74" s="7">
        <v>30.540915032524591</v>
      </c>
      <c r="D74" s="7">
        <f t="shared" si="0"/>
        <v>107.12547531111652</v>
      </c>
    </row>
    <row r="75" spans="1:4" x14ac:dyDescent="0.25">
      <c r="A75" s="5" t="s">
        <v>249</v>
      </c>
      <c r="B75" s="7">
        <v>153.24766774143669</v>
      </c>
      <c r="C75" s="7">
        <v>0</v>
      </c>
      <c r="D75" s="7">
        <f t="shared" si="0"/>
        <v>153.24766774143669</v>
      </c>
    </row>
    <row r="76" spans="1:4" x14ac:dyDescent="0.25">
      <c r="A76" s="5" t="s">
        <v>62</v>
      </c>
      <c r="B76" s="7">
        <v>153.24766774143669</v>
      </c>
      <c r="C76" s="7">
        <v>42.355463375284565</v>
      </c>
      <c r="D76" s="7">
        <f t="shared" ref="D76:D139" si="1">SUM(B76:C76)</f>
        <v>195.60313111672124</v>
      </c>
    </row>
    <row r="77" spans="1:4" x14ac:dyDescent="0.25">
      <c r="A77" s="5" t="s">
        <v>150</v>
      </c>
      <c r="B77" s="7">
        <v>151.7629056412764</v>
      </c>
      <c r="C77" s="7">
        <v>0</v>
      </c>
      <c r="D77" s="7">
        <f t="shared" si="1"/>
        <v>151.7629056412764</v>
      </c>
    </row>
    <row r="78" spans="1:4" x14ac:dyDescent="0.25">
      <c r="A78" s="5" t="s">
        <v>70</v>
      </c>
      <c r="B78" s="7">
        <v>76.584560278591923</v>
      </c>
      <c r="C78" s="7">
        <v>3.4335027594634622</v>
      </c>
      <c r="D78" s="7">
        <f t="shared" si="1"/>
        <v>80.018063038055388</v>
      </c>
    </row>
    <row r="79" spans="1:4" x14ac:dyDescent="0.25">
      <c r="A79" s="5" t="s">
        <v>151</v>
      </c>
      <c r="B79" s="7">
        <v>153.24766774143669</v>
      </c>
      <c r="C79" s="7">
        <v>0</v>
      </c>
      <c r="D79" s="7">
        <f t="shared" si="1"/>
        <v>153.24766774143669</v>
      </c>
    </row>
    <row r="80" spans="1:4" x14ac:dyDescent="0.25">
      <c r="A80" s="5" t="s">
        <v>179</v>
      </c>
      <c r="B80" s="7">
        <v>153.24766774143669</v>
      </c>
      <c r="C80" s="7">
        <v>63.159558911468125</v>
      </c>
      <c r="D80" s="7">
        <f t="shared" si="1"/>
        <v>216.4072266529048</v>
      </c>
    </row>
    <row r="81" spans="1:4" x14ac:dyDescent="0.25">
      <c r="A81" s="5" t="s">
        <v>101</v>
      </c>
      <c r="B81" s="7">
        <v>153.24766774143669</v>
      </c>
      <c r="C81" s="7">
        <v>1023.6814923266602</v>
      </c>
      <c r="D81" s="7">
        <f t="shared" si="1"/>
        <v>1176.929160068097</v>
      </c>
    </row>
    <row r="82" spans="1:4" x14ac:dyDescent="0.25">
      <c r="A82" s="5" t="s">
        <v>141</v>
      </c>
      <c r="B82" s="7">
        <v>153.24766774143669</v>
      </c>
      <c r="C82" s="7">
        <v>0</v>
      </c>
      <c r="D82" s="7">
        <f t="shared" si="1"/>
        <v>153.24766774143669</v>
      </c>
    </row>
    <row r="83" spans="1:4" x14ac:dyDescent="0.25">
      <c r="A83" s="5" t="s">
        <v>30</v>
      </c>
      <c r="B83" s="7">
        <v>0</v>
      </c>
      <c r="C83" s="7">
        <v>9.8950516845090739</v>
      </c>
      <c r="D83" s="7">
        <f t="shared" si="1"/>
        <v>9.8950516845090739</v>
      </c>
    </row>
    <row r="84" spans="1:4" x14ac:dyDescent="0.25">
      <c r="A84" s="5" t="s">
        <v>9</v>
      </c>
      <c r="B84" s="7">
        <v>153.24766774143669</v>
      </c>
      <c r="C84" s="7">
        <v>0</v>
      </c>
      <c r="D84" s="7">
        <f t="shared" si="1"/>
        <v>153.24766774143669</v>
      </c>
    </row>
    <row r="85" spans="1:4" x14ac:dyDescent="0.25">
      <c r="A85" s="5" t="s">
        <v>181</v>
      </c>
      <c r="B85" s="7">
        <v>153.24766774143669</v>
      </c>
      <c r="C85" s="7">
        <v>26.944880077285962</v>
      </c>
      <c r="D85" s="7">
        <f t="shared" si="1"/>
        <v>180.19254781872266</v>
      </c>
    </row>
    <row r="86" spans="1:4" x14ac:dyDescent="0.25">
      <c r="A86" s="5" t="s">
        <v>152</v>
      </c>
      <c r="B86" s="7">
        <v>153.24766774143669</v>
      </c>
      <c r="C86" s="7">
        <v>0</v>
      </c>
      <c r="D86" s="7">
        <f t="shared" si="1"/>
        <v>153.24766774143669</v>
      </c>
    </row>
    <row r="87" spans="1:4" x14ac:dyDescent="0.25">
      <c r="A87" s="5" t="s">
        <v>55</v>
      </c>
      <c r="B87" s="7">
        <v>76.584560278591923</v>
      </c>
      <c r="C87" s="7">
        <v>1.1697823934625804</v>
      </c>
      <c r="D87" s="7">
        <f t="shared" si="1"/>
        <v>77.754342672054506</v>
      </c>
    </row>
    <row r="88" spans="1:4" x14ac:dyDescent="0.25">
      <c r="A88" s="5" t="s">
        <v>134</v>
      </c>
      <c r="B88" s="7">
        <v>0</v>
      </c>
      <c r="C88" s="7">
        <v>0</v>
      </c>
      <c r="D88" s="7">
        <f t="shared" si="1"/>
        <v>0</v>
      </c>
    </row>
    <row r="89" spans="1:4" x14ac:dyDescent="0.25">
      <c r="A89" s="5" t="s">
        <v>124</v>
      </c>
      <c r="B89" s="7">
        <v>0</v>
      </c>
      <c r="C89" s="7">
        <v>0</v>
      </c>
      <c r="D89" s="7">
        <f t="shared" si="1"/>
        <v>0</v>
      </c>
    </row>
    <row r="90" spans="1:4" x14ac:dyDescent="0.25">
      <c r="A90" s="5" t="s">
        <v>153</v>
      </c>
      <c r="B90" s="7">
        <v>153.24766774143669</v>
      </c>
      <c r="C90" s="7">
        <v>0</v>
      </c>
      <c r="D90" s="7">
        <f t="shared" si="1"/>
        <v>153.24766774143669</v>
      </c>
    </row>
    <row r="91" spans="1:4" x14ac:dyDescent="0.25">
      <c r="A91" s="5" t="s">
        <v>222</v>
      </c>
      <c r="B91" s="7">
        <v>153.24766774143669</v>
      </c>
      <c r="C91" s="7">
        <v>0</v>
      </c>
      <c r="D91" s="7">
        <f t="shared" si="1"/>
        <v>153.24766774143669</v>
      </c>
    </row>
    <row r="92" spans="1:4" x14ac:dyDescent="0.25">
      <c r="A92" s="5" t="s">
        <v>122</v>
      </c>
      <c r="B92" s="7">
        <v>153.24766774143669</v>
      </c>
      <c r="C92" s="7">
        <v>121.16687271042454</v>
      </c>
      <c r="D92" s="7">
        <f t="shared" si="1"/>
        <v>274.41454045186123</v>
      </c>
    </row>
    <row r="93" spans="1:4" x14ac:dyDescent="0.25">
      <c r="A93" s="5" t="s">
        <v>31</v>
      </c>
      <c r="B93" s="7">
        <v>75.881434614561542</v>
      </c>
      <c r="C93" s="7">
        <v>9.8950516845090739</v>
      </c>
      <c r="D93" s="7">
        <f t="shared" si="1"/>
        <v>85.776486299070612</v>
      </c>
    </row>
    <row r="94" spans="1:4" x14ac:dyDescent="0.25">
      <c r="A94" s="5" t="s">
        <v>15</v>
      </c>
      <c r="B94" s="7">
        <v>153.24766774143669</v>
      </c>
      <c r="C94" s="7">
        <v>0</v>
      </c>
      <c r="D94" s="7">
        <f t="shared" si="1"/>
        <v>153.24766774143669</v>
      </c>
    </row>
    <row r="95" spans="1:4" x14ac:dyDescent="0.25">
      <c r="A95" s="5" t="s">
        <v>32</v>
      </c>
      <c r="B95" s="7">
        <v>0</v>
      </c>
      <c r="C95" s="7">
        <v>9.8950516845090739</v>
      </c>
      <c r="D95" s="7">
        <f t="shared" si="1"/>
        <v>9.8950516845090739</v>
      </c>
    </row>
    <row r="96" spans="1:4" x14ac:dyDescent="0.25">
      <c r="A96" s="5" t="s">
        <v>258</v>
      </c>
      <c r="B96" s="7">
        <v>151.77245346736336</v>
      </c>
      <c r="C96" s="7">
        <v>0</v>
      </c>
      <c r="D96" s="7">
        <f t="shared" si="1"/>
        <v>151.77245346736336</v>
      </c>
    </row>
    <row r="97" spans="1:4" x14ac:dyDescent="0.25">
      <c r="A97" s="5" t="s">
        <v>182</v>
      </c>
      <c r="B97" s="7">
        <v>153.24766774143669</v>
      </c>
      <c r="C97" s="7">
        <v>10.42265815641786</v>
      </c>
      <c r="D97" s="7">
        <f t="shared" si="1"/>
        <v>163.67032589785455</v>
      </c>
    </row>
    <row r="98" spans="1:4" x14ac:dyDescent="0.25">
      <c r="A98" s="5" t="s">
        <v>105</v>
      </c>
      <c r="B98" s="7">
        <v>153.24766774143669</v>
      </c>
      <c r="C98" s="7">
        <v>30.455635911918534</v>
      </c>
      <c r="D98" s="7">
        <f t="shared" si="1"/>
        <v>183.70330365335522</v>
      </c>
    </row>
    <row r="99" spans="1:4" x14ac:dyDescent="0.25">
      <c r="A99" s="5" t="s">
        <v>267</v>
      </c>
      <c r="B99" s="7">
        <v>77.366196714721823</v>
      </c>
      <c r="C99" s="7">
        <v>0</v>
      </c>
      <c r="D99" s="7">
        <f t="shared" si="1"/>
        <v>77.366196714721823</v>
      </c>
    </row>
    <row r="100" spans="1:4" x14ac:dyDescent="0.25">
      <c r="A100" s="5" t="s">
        <v>51</v>
      </c>
      <c r="B100" s="7">
        <v>76.584560278591923</v>
      </c>
      <c r="C100" s="7">
        <v>0</v>
      </c>
      <c r="D100" s="7">
        <f t="shared" si="1"/>
        <v>76.584560278591923</v>
      </c>
    </row>
    <row r="101" spans="1:4" x14ac:dyDescent="0.25">
      <c r="A101" s="5" t="s">
        <v>33</v>
      </c>
      <c r="B101" s="7">
        <v>0</v>
      </c>
      <c r="C101" s="7">
        <v>9.8950516845090739</v>
      </c>
      <c r="D101" s="7">
        <f t="shared" si="1"/>
        <v>9.8950516845090739</v>
      </c>
    </row>
    <row r="102" spans="1:4" x14ac:dyDescent="0.25">
      <c r="A102" s="5" t="s">
        <v>73</v>
      </c>
      <c r="B102" s="7">
        <v>153.24766774143669</v>
      </c>
      <c r="C102" s="7">
        <v>84.96709473632076</v>
      </c>
      <c r="D102" s="7">
        <f t="shared" si="1"/>
        <v>238.21476247775746</v>
      </c>
    </row>
    <row r="103" spans="1:4" x14ac:dyDescent="0.25">
      <c r="A103" s="5" t="s">
        <v>61</v>
      </c>
      <c r="B103" s="7">
        <v>76.584560278591923</v>
      </c>
      <c r="C103" s="7">
        <v>1.822729340072484</v>
      </c>
      <c r="D103" s="7">
        <f t="shared" si="1"/>
        <v>78.407289618664407</v>
      </c>
    </row>
    <row r="104" spans="1:4" x14ac:dyDescent="0.25">
      <c r="A104" s="5" t="s">
        <v>223</v>
      </c>
      <c r="B104" s="7">
        <v>153.24766774143669</v>
      </c>
      <c r="C104" s="7">
        <v>0</v>
      </c>
      <c r="D104" s="7">
        <f t="shared" si="1"/>
        <v>153.24766774143669</v>
      </c>
    </row>
    <row r="105" spans="1:4" x14ac:dyDescent="0.25">
      <c r="A105" s="5" t="s">
        <v>53</v>
      </c>
      <c r="B105" s="7">
        <v>152.46603130530679</v>
      </c>
      <c r="C105" s="7">
        <v>280.45302230238593</v>
      </c>
      <c r="D105" s="7">
        <f t="shared" si="1"/>
        <v>432.91905360769272</v>
      </c>
    </row>
    <row r="106" spans="1:4" x14ac:dyDescent="0.25">
      <c r="A106" s="5" t="s">
        <v>231</v>
      </c>
      <c r="B106" s="7">
        <v>153.24766774143669</v>
      </c>
      <c r="C106" s="7">
        <v>0</v>
      </c>
      <c r="D106" s="7">
        <f t="shared" si="1"/>
        <v>153.24766774143669</v>
      </c>
    </row>
    <row r="107" spans="1:4" x14ac:dyDescent="0.25">
      <c r="A107" s="5" t="s">
        <v>259</v>
      </c>
      <c r="B107" s="7">
        <v>152.47123921044511</v>
      </c>
      <c r="C107" s="7">
        <v>0</v>
      </c>
      <c r="D107" s="7">
        <f t="shared" si="1"/>
        <v>152.47123921044511</v>
      </c>
    </row>
    <row r="108" spans="1:4" x14ac:dyDescent="0.25">
      <c r="A108" s="5" t="s">
        <v>154</v>
      </c>
      <c r="B108" s="7">
        <v>153.24766774143669</v>
      </c>
      <c r="C108" s="7">
        <v>114.86962459827974</v>
      </c>
      <c r="D108" s="7">
        <f t="shared" si="1"/>
        <v>268.11729233971641</v>
      </c>
    </row>
    <row r="109" spans="1:4" x14ac:dyDescent="0.25">
      <c r="A109" s="5" t="s">
        <v>155</v>
      </c>
      <c r="B109" s="7">
        <v>153.24766774143669</v>
      </c>
      <c r="C109" s="7">
        <v>0</v>
      </c>
      <c r="D109" s="7">
        <f t="shared" si="1"/>
        <v>153.24766774143669</v>
      </c>
    </row>
    <row r="110" spans="1:4" x14ac:dyDescent="0.25">
      <c r="A110" s="5" t="s">
        <v>34</v>
      </c>
      <c r="B110" s="7">
        <v>0</v>
      </c>
      <c r="C110" s="7">
        <v>9.8950516845090739</v>
      </c>
      <c r="D110" s="7">
        <f t="shared" si="1"/>
        <v>9.8950516845090739</v>
      </c>
    </row>
    <row r="111" spans="1:4" x14ac:dyDescent="0.25">
      <c r="A111" s="5" t="s">
        <v>260</v>
      </c>
      <c r="B111" s="7">
        <v>151.77245346736336</v>
      </c>
      <c r="C111" s="7">
        <v>0</v>
      </c>
      <c r="D111" s="7">
        <f t="shared" si="1"/>
        <v>151.77245346736336</v>
      </c>
    </row>
    <row r="112" spans="1:4" x14ac:dyDescent="0.25">
      <c r="A112" s="5" t="s">
        <v>35</v>
      </c>
      <c r="B112" s="7">
        <v>0</v>
      </c>
      <c r="C112" s="7">
        <v>9.8950516845090739</v>
      </c>
      <c r="D112" s="7">
        <f t="shared" si="1"/>
        <v>9.8950516845090739</v>
      </c>
    </row>
    <row r="113" spans="1:4" x14ac:dyDescent="0.25">
      <c r="A113" s="5" t="s">
        <v>12</v>
      </c>
      <c r="B113" s="7">
        <v>153.24766774143669</v>
      </c>
      <c r="C113" s="7">
        <v>0</v>
      </c>
      <c r="D113" s="7">
        <f t="shared" si="1"/>
        <v>153.24766774143669</v>
      </c>
    </row>
    <row r="114" spans="1:4" x14ac:dyDescent="0.25">
      <c r="A114" s="5" t="s">
        <v>225</v>
      </c>
      <c r="B114" s="7">
        <v>76.584560278591923</v>
      </c>
      <c r="C114" s="7">
        <v>468.19396096334663</v>
      </c>
      <c r="D114" s="7">
        <f t="shared" si="1"/>
        <v>544.77852124193851</v>
      </c>
    </row>
    <row r="115" spans="1:4" x14ac:dyDescent="0.25">
      <c r="A115" s="5" t="s">
        <v>125</v>
      </c>
      <c r="B115" s="7">
        <v>153.24766774143669</v>
      </c>
      <c r="C115" s="7">
        <v>217.2828666691708</v>
      </c>
      <c r="D115" s="7">
        <f t="shared" si="1"/>
        <v>370.53053441060752</v>
      </c>
    </row>
    <row r="116" spans="1:4" x14ac:dyDescent="0.25">
      <c r="A116" s="5" t="s">
        <v>68</v>
      </c>
      <c r="B116" s="7">
        <v>76.584560278591923</v>
      </c>
      <c r="C116" s="7">
        <v>3.4589024486868123</v>
      </c>
      <c r="D116" s="7">
        <f t="shared" si="1"/>
        <v>80.043462727278737</v>
      </c>
    </row>
    <row r="117" spans="1:4" x14ac:dyDescent="0.25">
      <c r="A117" s="5" t="s">
        <v>36</v>
      </c>
      <c r="B117" s="7">
        <v>0</v>
      </c>
      <c r="C117" s="7">
        <v>9.8950516845090739</v>
      </c>
      <c r="D117" s="7">
        <f t="shared" si="1"/>
        <v>9.8950516845090739</v>
      </c>
    </row>
    <row r="118" spans="1:4" x14ac:dyDescent="0.25">
      <c r="A118" s="5" t="s">
        <v>91</v>
      </c>
      <c r="B118" s="7">
        <v>153.24766774143669</v>
      </c>
      <c r="C118" s="7">
        <v>170.42033769275125</v>
      </c>
      <c r="D118" s="7">
        <f t="shared" si="1"/>
        <v>323.66800543418793</v>
      </c>
    </row>
    <row r="119" spans="1:4" x14ac:dyDescent="0.25">
      <c r="A119" s="5" t="s">
        <v>183</v>
      </c>
      <c r="B119" s="7">
        <v>153.24766774143669</v>
      </c>
      <c r="C119" s="7">
        <v>29.299689647286733</v>
      </c>
      <c r="D119" s="7">
        <f t="shared" si="1"/>
        <v>182.54735738872341</v>
      </c>
    </row>
    <row r="120" spans="1:4" x14ac:dyDescent="0.25">
      <c r="A120" s="5" t="s">
        <v>130</v>
      </c>
      <c r="B120" s="7">
        <v>153.24766774143669</v>
      </c>
      <c r="C120" s="7">
        <v>139.0427931195367</v>
      </c>
      <c r="D120" s="7">
        <f t="shared" si="1"/>
        <v>292.29046086097338</v>
      </c>
    </row>
    <row r="121" spans="1:4" x14ac:dyDescent="0.25">
      <c r="A121" s="5" t="s">
        <v>7</v>
      </c>
      <c r="B121" s="7">
        <v>76.584560278591923</v>
      </c>
      <c r="C121" s="7">
        <v>8.2040562901236694E-2</v>
      </c>
      <c r="D121" s="7">
        <f t="shared" si="1"/>
        <v>76.666600841493164</v>
      </c>
    </row>
    <row r="122" spans="1:4" x14ac:dyDescent="0.25">
      <c r="A122" s="5" t="s">
        <v>300</v>
      </c>
      <c r="B122" s="7">
        <v>0</v>
      </c>
      <c r="C122" s="7">
        <v>8.8849442623366421</v>
      </c>
      <c r="D122" s="7">
        <f t="shared" si="1"/>
        <v>8.8849442623366421</v>
      </c>
    </row>
    <row r="123" spans="1:4" x14ac:dyDescent="0.25">
      <c r="A123" s="5" t="s">
        <v>400</v>
      </c>
      <c r="B123" s="7">
        <v>0</v>
      </c>
      <c r="C123" s="7">
        <v>8.8849442623366421</v>
      </c>
      <c r="D123" s="7">
        <f t="shared" si="1"/>
        <v>8.8849442623366421</v>
      </c>
    </row>
    <row r="124" spans="1:4" x14ac:dyDescent="0.25">
      <c r="A124" s="5" t="s">
        <v>82</v>
      </c>
      <c r="B124" s="7">
        <v>76.584560278591923</v>
      </c>
      <c r="C124" s="7">
        <v>870.03970921495647</v>
      </c>
      <c r="D124" s="7">
        <f t="shared" si="1"/>
        <v>946.62426949354835</v>
      </c>
    </row>
    <row r="125" spans="1:4" x14ac:dyDescent="0.25">
      <c r="A125" s="5" t="s">
        <v>156</v>
      </c>
      <c r="B125" s="7">
        <v>153.24766774143669</v>
      </c>
      <c r="C125" s="7">
        <v>0</v>
      </c>
      <c r="D125" s="7">
        <f t="shared" si="1"/>
        <v>153.24766774143669</v>
      </c>
    </row>
    <row r="126" spans="1:4" x14ac:dyDescent="0.25">
      <c r="A126" s="5" t="s">
        <v>157</v>
      </c>
      <c r="B126" s="7">
        <v>153.24766774143669</v>
      </c>
      <c r="C126" s="7">
        <v>14.0191070428654</v>
      </c>
      <c r="D126" s="7">
        <f t="shared" si="1"/>
        <v>167.26677478430207</v>
      </c>
    </row>
    <row r="127" spans="1:4" x14ac:dyDescent="0.25">
      <c r="A127" s="5" t="s">
        <v>184</v>
      </c>
      <c r="B127" s="7">
        <v>153.24766774143669</v>
      </c>
      <c r="C127" s="7">
        <v>15.044112833462208</v>
      </c>
      <c r="D127" s="7">
        <f t="shared" si="1"/>
        <v>168.29178057489889</v>
      </c>
    </row>
    <row r="128" spans="1:4" x14ac:dyDescent="0.25">
      <c r="A128" s="5" t="s">
        <v>261</v>
      </c>
      <c r="B128" s="7">
        <v>153.24766774143669</v>
      </c>
      <c r="C128" s="7">
        <v>0</v>
      </c>
      <c r="D128" s="7">
        <f t="shared" si="1"/>
        <v>153.24766774143669</v>
      </c>
    </row>
    <row r="129" spans="1:4" x14ac:dyDescent="0.25">
      <c r="A129" s="5" t="s">
        <v>237</v>
      </c>
      <c r="B129" s="7">
        <v>153.24766774143669</v>
      </c>
      <c r="C129" s="7">
        <v>82.212453698691519</v>
      </c>
      <c r="D129" s="7">
        <f t="shared" si="1"/>
        <v>235.4601214401282</v>
      </c>
    </row>
    <row r="130" spans="1:4" x14ac:dyDescent="0.25">
      <c r="A130" s="5" t="s">
        <v>251</v>
      </c>
      <c r="B130" s="7">
        <v>76.584560278591923</v>
      </c>
      <c r="C130" s="7">
        <v>0</v>
      </c>
      <c r="D130" s="7">
        <f t="shared" si="1"/>
        <v>76.584560278591923</v>
      </c>
    </row>
    <row r="131" spans="1:4" x14ac:dyDescent="0.25">
      <c r="A131" s="5" t="s">
        <v>37</v>
      </c>
      <c r="B131" s="7">
        <v>0</v>
      </c>
      <c r="C131" s="7">
        <v>9.8950516845090739</v>
      </c>
      <c r="D131" s="7">
        <f t="shared" si="1"/>
        <v>9.8950516845090739</v>
      </c>
    </row>
    <row r="132" spans="1:4" x14ac:dyDescent="0.25">
      <c r="A132" s="5" t="s">
        <v>38</v>
      </c>
      <c r="B132" s="7">
        <v>0</v>
      </c>
      <c r="C132" s="7">
        <v>9.8950516845090739</v>
      </c>
      <c r="D132" s="7">
        <f t="shared" si="1"/>
        <v>9.8950516845090739</v>
      </c>
    </row>
    <row r="133" spans="1:4" x14ac:dyDescent="0.25">
      <c r="A133" s="5" t="s">
        <v>39</v>
      </c>
      <c r="B133" s="7">
        <v>0</v>
      </c>
      <c r="C133" s="7">
        <v>9.8950516845090739</v>
      </c>
      <c r="D133" s="7">
        <f t="shared" si="1"/>
        <v>9.8950516845090739</v>
      </c>
    </row>
    <row r="134" spans="1:4" x14ac:dyDescent="0.25">
      <c r="A134" s="5" t="s">
        <v>185</v>
      </c>
      <c r="B134" s="7">
        <v>153.24766774143669</v>
      </c>
      <c r="C134" s="7">
        <v>0</v>
      </c>
      <c r="D134" s="7">
        <f t="shared" si="1"/>
        <v>153.24766774143669</v>
      </c>
    </row>
    <row r="135" spans="1:4" x14ac:dyDescent="0.25">
      <c r="A135" s="5" t="s">
        <v>10</v>
      </c>
      <c r="B135" s="7">
        <v>76.584560278591923</v>
      </c>
      <c r="C135" s="7">
        <v>333.94268682685032</v>
      </c>
      <c r="D135" s="7">
        <f t="shared" si="1"/>
        <v>410.52724710544226</v>
      </c>
    </row>
    <row r="136" spans="1:4" x14ac:dyDescent="0.25">
      <c r="A136" s="5" t="s">
        <v>76</v>
      </c>
      <c r="B136" s="7">
        <v>76.584560278591923</v>
      </c>
      <c r="C136" s="7">
        <v>2.3424329898078869E-3</v>
      </c>
      <c r="D136" s="7">
        <f t="shared" si="1"/>
        <v>76.586902711581729</v>
      </c>
    </row>
    <row r="137" spans="1:4" x14ac:dyDescent="0.25">
      <c r="A137" s="5" t="s">
        <v>17</v>
      </c>
      <c r="B137" s="7">
        <v>153.24766774143669</v>
      </c>
      <c r="C137" s="7">
        <v>0</v>
      </c>
      <c r="D137" s="7">
        <f t="shared" si="1"/>
        <v>153.24766774143669</v>
      </c>
    </row>
    <row r="138" spans="1:4" x14ac:dyDescent="0.25">
      <c r="A138" s="5" t="s">
        <v>316</v>
      </c>
      <c r="B138" s="7">
        <v>152.47123921044511</v>
      </c>
      <c r="C138" s="7">
        <v>0</v>
      </c>
      <c r="D138" s="7">
        <f t="shared" si="1"/>
        <v>152.47123921044511</v>
      </c>
    </row>
    <row r="139" spans="1:4" x14ac:dyDescent="0.25">
      <c r="A139" s="5" t="s">
        <v>40</v>
      </c>
      <c r="B139" s="7">
        <v>0</v>
      </c>
      <c r="C139" s="7">
        <v>9.8950516845090739</v>
      </c>
      <c r="D139" s="7">
        <f t="shared" si="1"/>
        <v>9.8950516845090739</v>
      </c>
    </row>
    <row r="140" spans="1:4" x14ac:dyDescent="0.25">
      <c r="A140" s="5" t="s">
        <v>132</v>
      </c>
      <c r="B140" s="7">
        <v>0</v>
      </c>
      <c r="C140" s="7">
        <v>0</v>
      </c>
      <c r="D140" s="7">
        <f t="shared" ref="D140:D198" si="2">SUM(B140:C140)</f>
        <v>0</v>
      </c>
    </row>
    <row r="141" spans="1:4" x14ac:dyDescent="0.25">
      <c r="A141" s="5" t="s">
        <v>234</v>
      </c>
      <c r="B141" s="7">
        <v>152.47123921044511</v>
      </c>
      <c r="C141" s="7">
        <v>1.2376877479637569</v>
      </c>
      <c r="D141" s="7">
        <f t="shared" si="2"/>
        <v>153.70892695840885</v>
      </c>
    </row>
    <row r="142" spans="1:4" x14ac:dyDescent="0.25">
      <c r="A142" s="5" t="s">
        <v>186</v>
      </c>
      <c r="B142" s="7">
        <v>153.24766774143669</v>
      </c>
      <c r="C142" s="7">
        <v>1.0613885183964139E-2</v>
      </c>
      <c r="D142" s="7">
        <f t="shared" si="2"/>
        <v>153.25828162662066</v>
      </c>
    </row>
    <row r="143" spans="1:4" x14ac:dyDescent="0.25">
      <c r="A143" s="5" t="s">
        <v>41</v>
      </c>
      <c r="B143" s="7">
        <v>0</v>
      </c>
      <c r="C143" s="7">
        <v>9.8950516845090739</v>
      </c>
      <c r="D143" s="7">
        <f t="shared" si="2"/>
        <v>9.8950516845090739</v>
      </c>
    </row>
    <row r="144" spans="1:4" x14ac:dyDescent="0.25">
      <c r="A144" s="5" t="s">
        <v>187</v>
      </c>
      <c r="B144" s="7">
        <v>153.24766774143669</v>
      </c>
      <c r="C144" s="7">
        <v>14.0191070428654</v>
      </c>
      <c r="D144" s="7">
        <f t="shared" si="2"/>
        <v>167.26677478430207</v>
      </c>
    </row>
    <row r="145" spans="1:4" x14ac:dyDescent="0.25">
      <c r="A145" s="5" t="s">
        <v>368</v>
      </c>
      <c r="B145" s="7">
        <v>76.584560278591923</v>
      </c>
      <c r="C145" s="7">
        <v>0</v>
      </c>
      <c r="D145" s="7">
        <f t="shared" si="2"/>
        <v>76.584560278591923</v>
      </c>
    </row>
    <row r="146" spans="1:4" x14ac:dyDescent="0.25">
      <c r="A146" s="5" t="s">
        <v>11</v>
      </c>
      <c r="B146" s="7">
        <v>153.24766774143669</v>
      </c>
      <c r="C146" s="7">
        <v>0</v>
      </c>
      <c r="D146" s="7">
        <f t="shared" si="2"/>
        <v>153.24766774143669</v>
      </c>
    </row>
    <row r="147" spans="1:4" x14ac:dyDescent="0.25">
      <c r="A147" s="5" t="s">
        <v>219</v>
      </c>
      <c r="B147" s="7">
        <v>153.24766774143669</v>
      </c>
      <c r="C147" s="7">
        <v>0</v>
      </c>
      <c r="D147" s="7">
        <f t="shared" si="2"/>
        <v>153.24766774143669</v>
      </c>
    </row>
    <row r="148" spans="1:4" x14ac:dyDescent="0.25">
      <c r="A148" s="5" t="s">
        <v>265</v>
      </c>
      <c r="B148" s="7">
        <v>153.24766774143669</v>
      </c>
      <c r="C148" s="7">
        <v>0</v>
      </c>
      <c r="D148" s="7">
        <f t="shared" si="2"/>
        <v>153.24766774143669</v>
      </c>
    </row>
    <row r="149" spans="1:4" x14ac:dyDescent="0.25">
      <c r="A149" s="5" t="s">
        <v>158</v>
      </c>
      <c r="B149" s="7">
        <v>153.24766774143669</v>
      </c>
      <c r="C149" s="7">
        <v>70.076155265429847</v>
      </c>
      <c r="D149" s="7">
        <f t="shared" si="2"/>
        <v>223.32382300686652</v>
      </c>
    </row>
    <row r="150" spans="1:4" x14ac:dyDescent="0.25">
      <c r="A150" s="5" t="s">
        <v>3</v>
      </c>
      <c r="B150" s="7">
        <v>153.24766774143669</v>
      </c>
      <c r="C150" s="7">
        <v>0</v>
      </c>
      <c r="D150" s="7">
        <f t="shared" si="2"/>
        <v>153.24766774143669</v>
      </c>
    </row>
    <row r="151" spans="1:4" x14ac:dyDescent="0.25">
      <c r="A151" s="5" t="s">
        <v>71</v>
      </c>
      <c r="B151" s="7">
        <v>153.24766774143669</v>
      </c>
      <c r="C151" s="7">
        <v>398.51948068228154</v>
      </c>
      <c r="D151" s="7">
        <f t="shared" si="2"/>
        <v>551.76714842371825</v>
      </c>
    </row>
    <row r="152" spans="1:4" x14ac:dyDescent="0.25">
      <c r="A152" s="5" t="s">
        <v>19</v>
      </c>
      <c r="B152" s="7">
        <v>153.24766774143669</v>
      </c>
      <c r="C152" s="7">
        <v>14.439396234199485</v>
      </c>
      <c r="D152" s="7">
        <f t="shared" si="2"/>
        <v>167.68706397563616</v>
      </c>
    </row>
    <row r="153" spans="1:4" x14ac:dyDescent="0.25">
      <c r="A153" s="5" t="s">
        <v>5</v>
      </c>
      <c r="B153" s="7">
        <v>153.24766774143669</v>
      </c>
      <c r="C153" s="7">
        <v>285.39104908687528</v>
      </c>
      <c r="D153" s="7">
        <f t="shared" si="2"/>
        <v>438.638716828312</v>
      </c>
    </row>
    <row r="154" spans="1:4" x14ac:dyDescent="0.25">
      <c r="A154" s="5" t="s">
        <v>42</v>
      </c>
      <c r="B154" s="7">
        <v>0</v>
      </c>
      <c r="C154" s="7">
        <v>9.8950516845090739</v>
      </c>
      <c r="D154" s="7">
        <f t="shared" si="2"/>
        <v>9.8950516845090739</v>
      </c>
    </row>
    <row r="155" spans="1:4" x14ac:dyDescent="0.25">
      <c r="A155" s="5" t="s">
        <v>43</v>
      </c>
      <c r="B155" s="7">
        <v>0</v>
      </c>
      <c r="C155" s="7">
        <v>9.8950516845090739</v>
      </c>
      <c r="D155" s="7">
        <f t="shared" si="2"/>
        <v>9.8950516845090739</v>
      </c>
    </row>
    <row r="156" spans="1:4" x14ac:dyDescent="0.25">
      <c r="A156" s="5" t="s">
        <v>264</v>
      </c>
      <c r="B156" s="7">
        <v>153.24766774143669</v>
      </c>
      <c r="C156" s="7">
        <v>0</v>
      </c>
      <c r="D156" s="7">
        <f t="shared" si="2"/>
        <v>153.24766774143669</v>
      </c>
    </row>
    <row r="157" spans="1:4" x14ac:dyDescent="0.25">
      <c r="A157" s="5" t="s">
        <v>189</v>
      </c>
      <c r="B157" s="7">
        <v>77.360988809583489</v>
      </c>
      <c r="C157" s="7">
        <v>3.6186673176283706</v>
      </c>
      <c r="D157" s="7">
        <f t="shared" si="2"/>
        <v>80.979656127211854</v>
      </c>
    </row>
    <row r="158" spans="1:4" x14ac:dyDescent="0.25">
      <c r="A158" s="5" t="s">
        <v>362</v>
      </c>
      <c r="B158" s="7">
        <v>151.7629056412764</v>
      </c>
      <c r="C158" s="7">
        <v>0</v>
      </c>
      <c r="D158" s="7">
        <f t="shared" si="2"/>
        <v>151.7629056412764</v>
      </c>
    </row>
    <row r="159" spans="1:4" x14ac:dyDescent="0.25">
      <c r="A159" s="5" t="s">
        <v>6</v>
      </c>
      <c r="B159" s="7">
        <v>153.24766774143669</v>
      </c>
      <c r="C159" s="7">
        <v>0</v>
      </c>
      <c r="D159" s="7">
        <f t="shared" si="2"/>
        <v>153.24766774143669</v>
      </c>
    </row>
    <row r="160" spans="1:4" x14ac:dyDescent="0.25">
      <c r="A160" s="5" t="s">
        <v>8</v>
      </c>
      <c r="B160" s="7">
        <v>0</v>
      </c>
      <c r="C160" s="7">
        <v>0</v>
      </c>
      <c r="D160" s="7">
        <f t="shared" si="2"/>
        <v>0</v>
      </c>
    </row>
    <row r="161" spans="1:4" x14ac:dyDescent="0.25">
      <c r="A161" s="5" t="s">
        <v>190</v>
      </c>
      <c r="B161" s="7">
        <v>153.24766774143669</v>
      </c>
      <c r="C161" s="7">
        <v>0.22873014797607252</v>
      </c>
      <c r="D161" s="7">
        <f t="shared" si="2"/>
        <v>153.47639788941277</v>
      </c>
    </row>
    <row r="162" spans="1:4" x14ac:dyDescent="0.25">
      <c r="A162" s="5" t="s">
        <v>106</v>
      </c>
      <c r="B162" s="7">
        <v>0</v>
      </c>
      <c r="C162" s="7">
        <v>29.794845609748986</v>
      </c>
      <c r="D162" s="7">
        <f t="shared" si="2"/>
        <v>29.794845609748986</v>
      </c>
    </row>
    <row r="163" spans="1:4" x14ac:dyDescent="0.25">
      <c r="A163" s="5" t="s">
        <v>104</v>
      </c>
      <c r="B163" s="7">
        <v>0</v>
      </c>
      <c r="C163" s="7">
        <v>29.794845609748986</v>
      </c>
      <c r="D163" s="7">
        <f t="shared" si="2"/>
        <v>29.794845609748986</v>
      </c>
    </row>
    <row r="164" spans="1:4" x14ac:dyDescent="0.25">
      <c r="A164" s="5" t="s">
        <v>191</v>
      </c>
      <c r="B164" s="7">
        <v>153.24766774143669</v>
      </c>
      <c r="C164" s="7">
        <v>0</v>
      </c>
      <c r="D164" s="7">
        <f t="shared" si="2"/>
        <v>153.24766774143669</v>
      </c>
    </row>
    <row r="165" spans="1:4" x14ac:dyDescent="0.25">
      <c r="A165" s="5" t="s">
        <v>16</v>
      </c>
      <c r="B165" s="7">
        <v>153.24766774143669</v>
      </c>
      <c r="C165" s="7">
        <v>0</v>
      </c>
      <c r="D165" s="7">
        <f t="shared" si="2"/>
        <v>153.24766774143669</v>
      </c>
    </row>
    <row r="166" spans="1:4" x14ac:dyDescent="0.25">
      <c r="A166" s="5" t="s">
        <v>44</v>
      </c>
      <c r="B166" s="7">
        <v>0</v>
      </c>
      <c r="C166" s="7">
        <v>9.8950516845090739</v>
      </c>
      <c r="D166" s="7">
        <f t="shared" si="2"/>
        <v>9.8950516845090739</v>
      </c>
    </row>
    <row r="167" spans="1:4" x14ac:dyDescent="0.25">
      <c r="A167" s="5" t="s">
        <v>159</v>
      </c>
      <c r="B167" s="7">
        <v>153.24766774143669</v>
      </c>
      <c r="C167" s="7">
        <v>13.863989266612698</v>
      </c>
      <c r="D167" s="7">
        <f t="shared" si="2"/>
        <v>167.11165700804938</v>
      </c>
    </row>
    <row r="168" spans="1:4" x14ac:dyDescent="0.25">
      <c r="A168" s="5" t="s">
        <v>107</v>
      </c>
      <c r="B168" s="7">
        <v>0</v>
      </c>
      <c r="C168" s="7">
        <v>29.794845609748986</v>
      </c>
      <c r="D168" s="7">
        <f t="shared" si="2"/>
        <v>29.794845609748986</v>
      </c>
    </row>
    <row r="169" spans="1:4" x14ac:dyDescent="0.25">
      <c r="A169" s="5" t="s">
        <v>192</v>
      </c>
      <c r="B169" s="7">
        <v>76.584560278591923</v>
      </c>
      <c r="C169" s="7">
        <v>1797.988588559276</v>
      </c>
      <c r="D169" s="7">
        <f t="shared" si="2"/>
        <v>1874.5731488378678</v>
      </c>
    </row>
    <row r="170" spans="1:4" x14ac:dyDescent="0.25">
      <c r="A170" s="5" t="s">
        <v>198</v>
      </c>
      <c r="B170" s="7">
        <v>153.24766774143669</v>
      </c>
      <c r="C170" s="7">
        <v>1.0400459809031322</v>
      </c>
      <c r="D170" s="7">
        <f t="shared" si="2"/>
        <v>154.28771372233982</v>
      </c>
    </row>
    <row r="171" spans="1:4" x14ac:dyDescent="0.25">
      <c r="A171" s="5" t="s">
        <v>126</v>
      </c>
      <c r="B171" s="7">
        <v>153.24766774143669</v>
      </c>
      <c r="C171" s="7">
        <v>88.020962605064184</v>
      </c>
      <c r="D171" s="7">
        <f t="shared" si="2"/>
        <v>241.26863034650086</v>
      </c>
    </row>
    <row r="172" spans="1:4" x14ac:dyDescent="0.25">
      <c r="A172" s="5" t="s">
        <v>4</v>
      </c>
      <c r="B172" s="7">
        <v>0.69878574308175745</v>
      </c>
      <c r="C172" s="7">
        <v>0.15103270275725461</v>
      </c>
      <c r="D172" s="7">
        <f t="shared" si="2"/>
        <v>0.84981844583901212</v>
      </c>
    </row>
    <row r="173" spans="1:4" x14ac:dyDescent="0.25">
      <c r="A173" s="5" t="s">
        <v>52</v>
      </c>
      <c r="B173" s="7">
        <v>152.46603130530679</v>
      </c>
      <c r="C173" s="7">
        <v>3.9406388408438388E-2</v>
      </c>
      <c r="D173" s="7">
        <f t="shared" si="2"/>
        <v>152.50543769371524</v>
      </c>
    </row>
    <row r="174" spans="1:4" x14ac:dyDescent="0.25">
      <c r="A174" s="5" t="s">
        <v>58</v>
      </c>
      <c r="B174" s="7">
        <v>153.24766774143669</v>
      </c>
      <c r="C174" s="7">
        <v>181.47326605554943</v>
      </c>
      <c r="D174" s="7">
        <f t="shared" si="2"/>
        <v>334.72093379698612</v>
      </c>
    </row>
    <row r="175" spans="1:4" x14ac:dyDescent="0.25">
      <c r="A175" s="5" t="s">
        <v>63</v>
      </c>
      <c r="B175" s="7">
        <v>153.24766774143669</v>
      </c>
      <c r="C175" s="7">
        <v>161.62938156598622</v>
      </c>
      <c r="D175" s="7">
        <f t="shared" si="2"/>
        <v>314.87704930742291</v>
      </c>
    </row>
    <row r="176" spans="1:4" x14ac:dyDescent="0.25">
      <c r="A176" s="5" t="s">
        <v>194</v>
      </c>
      <c r="B176" s="7">
        <v>153.24766774143669</v>
      </c>
      <c r="C176" s="7">
        <v>202.33076792232569</v>
      </c>
      <c r="D176" s="7">
        <f t="shared" si="2"/>
        <v>355.57843566376238</v>
      </c>
    </row>
    <row r="177" spans="1:4" x14ac:dyDescent="0.25">
      <c r="A177" s="5" t="s">
        <v>140</v>
      </c>
      <c r="B177" s="7">
        <v>0</v>
      </c>
      <c r="C177" s="7">
        <v>0</v>
      </c>
      <c r="D177" s="7">
        <f t="shared" si="2"/>
        <v>0</v>
      </c>
    </row>
    <row r="178" spans="1:4" x14ac:dyDescent="0.25">
      <c r="A178" s="5" t="s">
        <v>233</v>
      </c>
      <c r="B178" s="7">
        <v>0.69878574308175745</v>
      </c>
      <c r="C178" s="7">
        <v>0</v>
      </c>
      <c r="D178" s="7">
        <f t="shared" si="2"/>
        <v>0.69878574308175745</v>
      </c>
    </row>
    <row r="179" spans="1:4" x14ac:dyDescent="0.25">
      <c r="A179" s="5" t="s">
        <v>108</v>
      </c>
      <c r="B179" s="7">
        <v>153.24766774143669</v>
      </c>
      <c r="C179" s="7">
        <v>29.794845609748986</v>
      </c>
      <c r="D179" s="7">
        <f t="shared" si="2"/>
        <v>183.04251335118568</v>
      </c>
    </row>
    <row r="180" spans="1:4" x14ac:dyDescent="0.25">
      <c r="A180" s="5" t="s">
        <v>162</v>
      </c>
      <c r="B180" s="7">
        <v>153.24766774143669</v>
      </c>
      <c r="C180" s="7">
        <v>36.890990545333722</v>
      </c>
      <c r="D180" s="7">
        <f t="shared" si="2"/>
        <v>190.13865828677041</v>
      </c>
    </row>
    <row r="181" spans="1:4" x14ac:dyDescent="0.25">
      <c r="A181" s="5" t="s">
        <v>18</v>
      </c>
      <c r="B181" s="7">
        <v>153.24766774143669</v>
      </c>
      <c r="C181" s="7">
        <v>0</v>
      </c>
      <c r="D181" s="7">
        <f t="shared" si="2"/>
        <v>153.24766774143669</v>
      </c>
    </row>
    <row r="182" spans="1:4" x14ac:dyDescent="0.25">
      <c r="A182" s="5" t="s">
        <v>45</v>
      </c>
      <c r="B182" s="7">
        <v>0</v>
      </c>
      <c r="C182" s="7">
        <v>9.8950516845090739</v>
      </c>
      <c r="D182" s="7">
        <f t="shared" si="2"/>
        <v>9.8950516845090739</v>
      </c>
    </row>
    <row r="183" spans="1:4" x14ac:dyDescent="0.25">
      <c r="A183" s="5" t="s">
        <v>79</v>
      </c>
      <c r="B183" s="7">
        <v>152.46169138435818</v>
      </c>
      <c r="C183" s="7">
        <v>0</v>
      </c>
      <c r="D183" s="7">
        <f t="shared" si="2"/>
        <v>152.46169138435818</v>
      </c>
    </row>
    <row r="184" spans="1:4" x14ac:dyDescent="0.25">
      <c r="A184" s="5" t="s">
        <v>120</v>
      </c>
      <c r="B184" s="7">
        <v>0</v>
      </c>
      <c r="C184" s="7">
        <v>90.875164991607377</v>
      </c>
      <c r="D184" s="7">
        <f t="shared" si="2"/>
        <v>90.875164991607377</v>
      </c>
    </row>
    <row r="185" spans="1:4" x14ac:dyDescent="0.25">
      <c r="A185" s="5" t="s">
        <v>195</v>
      </c>
      <c r="B185" s="7">
        <v>153.24766774143669</v>
      </c>
      <c r="C185" s="7">
        <v>8.7419259748721228</v>
      </c>
      <c r="D185" s="7">
        <f t="shared" si="2"/>
        <v>161.9895937163088</v>
      </c>
    </row>
    <row r="186" spans="1:4" x14ac:dyDescent="0.25">
      <c r="A186" s="5" t="s">
        <v>227</v>
      </c>
      <c r="B186" s="7">
        <v>37059.265999999996</v>
      </c>
      <c r="C186" s="7">
        <v>27794.449500000006</v>
      </c>
      <c r="D186" s="7">
        <f t="shared" si="2"/>
        <v>64853.715500000006</v>
      </c>
    </row>
    <row r="187" spans="1:4" x14ac:dyDescent="0.25">
      <c r="A187" s="5" t="s">
        <v>196</v>
      </c>
      <c r="B187" s="7">
        <v>76.584560278591923</v>
      </c>
      <c r="C187" s="7">
        <v>0.43014775056476839</v>
      </c>
      <c r="D187" s="7">
        <f t="shared" si="2"/>
        <v>77.014708029156694</v>
      </c>
    </row>
    <row r="188" spans="1:4" x14ac:dyDescent="0.25">
      <c r="A188" s="5" t="s">
        <v>387</v>
      </c>
      <c r="B188" s="7">
        <v>9.5478260869565398E-3</v>
      </c>
      <c r="C188" s="7">
        <v>0</v>
      </c>
      <c r="D188" s="7">
        <f t="shared" si="2"/>
        <v>9.5478260869565398E-3</v>
      </c>
    </row>
    <row r="189" spans="1:4" x14ac:dyDescent="0.25">
      <c r="A189" s="5" t="s">
        <v>253</v>
      </c>
      <c r="B189" s="7">
        <v>153.24766774143669</v>
      </c>
      <c r="C189" s="7">
        <v>0</v>
      </c>
      <c r="D189" s="7">
        <f t="shared" si="2"/>
        <v>153.24766774143669</v>
      </c>
    </row>
    <row r="190" spans="1:4" x14ac:dyDescent="0.25">
      <c r="A190" s="5" t="s">
        <v>46</v>
      </c>
      <c r="B190" s="7">
        <v>0</v>
      </c>
      <c r="C190" s="7">
        <v>9.8950516845090739</v>
      </c>
      <c r="D190" s="7">
        <f t="shared" si="2"/>
        <v>9.8950516845090739</v>
      </c>
    </row>
    <row r="191" spans="1:4" x14ac:dyDescent="0.25">
      <c r="A191" s="5" t="s">
        <v>128</v>
      </c>
      <c r="B191" s="7">
        <v>0</v>
      </c>
      <c r="C191" s="7">
        <v>0</v>
      </c>
      <c r="D191" s="7">
        <f t="shared" si="2"/>
        <v>0</v>
      </c>
    </row>
    <row r="192" spans="1:4" x14ac:dyDescent="0.25">
      <c r="A192" s="5" t="s">
        <v>214</v>
      </c>
      <c r="B192" s="7">
        <v>153.24766774143669</v>
      </c>
      <c r="C192" s="7">
        <v>271.52917827312586</v>
      </c>
      <c r="D192" s="7">
        <f t="shared" si="2"/>
        <v>424.77684601456258</v>
      </c>
    </row>
    <row r="193" spans="1:4" x14ac:dyDescent="0.25">
      <c r="A193" s="5" t="s">
        <v>47</v>
      </c>
      <c r="B193" s="7">
        <v>0</v>
      </c>
      <c r="C193" s="7">
        <v>9.8950516845090739</v>
      </c>
      <c r="D193" s="7">
        <f t="shared" si="2"/>
        <v>9.8950516845090739</v>
      </c>
    </row>
    <row r="194" spans="1:4" x14ac:dyDescent="0.25">
      <c r="A194" s="5" t="s">
        <v>48</v>
      </c>
      <c r="B194" s="7">
        <v>0</v>
      </c>
      <c r="C194" s="7">
        <v>9.8950516845090739</v>
      </c>
      <c r="D194" s="7">
        <f t="shared" si="2"/>
        <v>9.8950516845090739</v>
      </c>
    </row>
    <row r="195" spans="1:4" x14ac:dyDescent="0.25">
      <c r="A195" s="5" t="s">
        <v>226</v>
      </c>
      <c r="B195" s="7">
        <v>153.24766774143669</v>
      </c>
      <c r="C195" s="7">
        <v>0</v>
      </c>
      <c r="D195" s="7">
        <f t="shared" si="2"/>
        <v>153.24766774143669</v>
      </c>
    </row>
    <row r="196" spans="1:4" x14ac:dyDescent="0.25">
      <c r="A196" s="5" t="s">
        <v>197</v>
      </c>
      <c r="B196" s="7">
        <v>153.24766774143669</v>
      </c>
      <c r="C196" s="7">
        <v>7.1861021389268336E-4</v>
      </c>
      <c r="D196" s="7">
        <f t="shared" si="2"/>
        <v>153.24838635165057</v>
      </c>
    </row>
    <row r="197" spans="1:4" x14ac:dyDescent="0.25">
      <c r="A197" s="5" t="s">
        <v>66</v>
      </c>
      <c r="B197" s="7">
        <v>152.46603130530679</v>
      </c>
      <c r="C197" s="7">
        <v>0</v>
      </c>
      <c r="D197" s="7">
        <f t="shared" si="2"/>
        <v>152.46603130530679</v>
      </c>
    </row>
    <row r="198" spans="1:4" x14ac:dyDescent="0.25">
      <c r="A198" s="5" t="s">
        <v>92</v>
      </c>
      <c r="B198" s="7">
        <v>76.584560278591923</v>
      </c>
      <c r="C198" s="7">
        <v>5.4624111606982675E-3</v>
      </c>
      <c r="D198" s="7">
        <f t="shared" si="2"/>
        <v>76.590022689752615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A6187-ECBF-4E6B-AE6E-0B06D7F519B3}">
  <dimension ref="A2:D198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640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638</v>
      </c>
      <c r="B9" s="7">
        <v>-103085.76813140728</v>
      </c>
      <c r="C9" s="7">
        <v>-75349.426401444536</v>
      </c>
      <c r="D9" s="7">
        <f>SUM(B9:C9)</f>
        <v>-178435.1945328518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-60.79669188716209</v>
      </c>
      <c r="C12" s="7">
        <v>-1.103843546332655</v>
      </c>
      <c r="D12" s="7">
        <f t="shared" ref="D12:D75" si="0">SUM(B12:C12)</f>
        <v>-61.900535433494746</v>
      </c>
    </row>
    <row r="13" spans="1:4" x14ac:dyDescent="0.25">
      <c r="A13" s="5" t="s">
        <v>164</v>
      </c>
      <c r="B13" s="7">
        <v>-121.31540562201258</v>
      </c>
      <c r="C13" s="7">
        <v>-102.66998180339816</v>
      </c>
      <c r="D13" s="7">
        <f t="shared" si="0"/>
        <v>-223.98538742541075</v>
      </c>
    </row>
    <row r="14" spans="1:4" x14ac:dyDescent="0.25">
      <c r="A14" s="5" t="s">
        <v>165</v>
      </c>
      <c r="B14" s="7">
        <v>-121.31540562201258</v>
      </c>
      <c r="C14" s="7">
        <v>-7.0685801940363321E-2</v>
      </c>
      <c r="D14" s="7">
        <f t="shared" si="0"/>
        <v>-121.38609142395293</v>
      </c>
    </row>
    <row r="15" spans="1:4" x14ac:dyDescent="0.25">
      <c r="A15" s="5" t="s">
        <v>20</v>
      </c>
      <c r="B15" s="7">
        <v>0</v>
      </c>
      <c r="C15" s="7">
        <v>-7.5327678541549545</v>
      </c>
      <c r="D15" s="7">
        <f t="shared" si="0"/>
        <v>-7.5327678541549545</v>
      </c>
    </row>
    <row r="16" spans="1:4" x14ac:dyDescent="0.25">
      <c r="A16" s="5" t="s">
        <v>308</v>
      </c>
      <c r="B16" s="7">
        <v>0</v>
      </c>
      <c r="C16" s="7">
        <v>0</v>
      </c>
      <c r="D16" s="7">
        <f t="shared" si="0"/>
        <v>0</v>
      </c>
    </row>
    <row r="17" spans="1:4" x14ac:dyDescent="0.25">
      <c r="A17" s="5" t="s">
        <v>166</v>
      </c>
      <c r="B17" s="7">
        <v>-60.79669188716209</v>
      </c>
      <c r="C17" s="7">
        <v>-106.0243145152053</v>
      </c>
      <c r="D17" s="7">
        <f t="shared" si="0"/>
        <v>-166.8210064023674</v>
      </c>
    </row>
    <row r="18" spans="1:4" x14ac:dyDescent="0.25">
      <c r="A18" s="5" t="s">
        <v>254</v>
      </c>
      <c r="B18" s="7">
        <v>-124.07979941642992</v>
      </c>
      <c r="C18" s="7">
        <v>0</v>
      </c>
      <c r="D18" s="7">
        <f t="shared" si="0"/>
        <v>-124.07979941642992</v>
      </c>
    </row>
    <row r="19" spans="1:4" x14ac:dyDescent="0.25">
      <c r="A19" s="5" t="s">
        <v>21</v>
      </c>
      <c r="B19" s="7">
        <v>0</v>
      </c>
      <c r="C19" s="7">
        <v>-7.5327678541549545</v>
      </c>
      <c r="D19" s="7">
        <f t="shared" si="0"/>
        <v>-7.5327678541549545</v>
      </c>
    </row>
    <row r="20" spans="1:4" x14ac:dyDescent="0.25">
      <c r="A20" s="5" t="s">
        <v>143</v>
      </c>
      <c r="B20" s="7">
        <v>-121.31540562201258</v>
      </c>
      <c r="C20" s="7">
        <v>0</v>
      </c>
      <c r="D20" s="7">
        <f t="shared" si="0"/>
        <v>-121.31540562201258</v>
      </c>
    </row>
    <row r="21" spans="1:4" x14ac:dyDescent="0.25">
      <c r="A21" s="5" t="s">
        <v>22</v>
      </c>
      <c r="B21" s="7">
        <v>0</v>
      </c>
      <c r="C21" s="7">
        <v>-7.5327678541549545</v>
      </c>
      <c r="D21" s="7">
        <f t="shared" si="0"/>
        <v>-7.5327678541549545</v>
      </c>
    </row>
    <row r="22" spans="1:4" x14ac:dyDescent="0.25">
      <c r="A22" s="5" t="s">
        <v>163</v>
      </c>
      <c r="B22" s="7">
        <v>-121.31540562201258</v>
      </c>
      <c r="C22" s="7">
        <v>-90.609703144203465</v>
      </c>
      <c r="D22" s="7">
        <f t="shared" si="0"/>
        <v>-211.92510876621606</v>
      </c>
    </row>
    <row r="23" spans="1:4" x14ac:dyDescent="0.25">
      <c r="A23" s="5" t="s">
        <v>23</v>
      </c>
      <c r="B23" s="7">
        <v>0</v>
      </c>
      <c r="C23" s="7">
        <v>-7.5327678541549545</v>
      </c>
      <c r="D23" s="7">
        <f t="shared" si="0"/>
        <v>-7.5327678541549545</v>
      </c>
    </row>
    <row r="24" spans="1:4" x14ac:dyDescent="0.25">
      <c r="A24" s="5" t="s">
        <v>230</v>
      </c>
      <c r="B24" s="7">
        <v>-121.31540562201258</v>
      </c>
      <c r="C24" s="7">
        <v>-13.581751704231715</v>
      </c>
      <c r="D24" s="7">
        <f t="shared" si="0"/>
        <v>-134.8971573262443</v>
      </c>
    </row>
    <row r="25" spans="1:4" x14ac:dyDescent="0.25">
      <c r="A25" s="5" t="s">
        <v>218</v>
      </c>
      <c r="B25" s="7">
        <v>-60.79669188716209</v>
      </c>
      <c r="C25" s="7">
        <v>-8.2599820688886467</v>
      </c>
      <c r="D25" s="7">
        <f t="shared" si="0"/>
        <v>-69.05667395605073</v>
      </c>
    </row>
    <row r="26" spans="1:4" x14ac:dyDescent="0.25">
      <c r="A26" s="5" t="s">
        <v>167</v>
      </c>
      <c r="B26" s="7">
        <v>-121.31540562201258</v>
      </c>
      <c r="C26" s="7">
        <v>-38.75560362605858</v>
      </c>
      <c r="D26" s="7">
        <f t="shared" si="0"/>
        <v>-160.07100924807116</v>
      </c>
    </row>
    <row r="27" spans="1:4" x14ac:dyDescent="0.25">
      <c r="A27" s="5" t="s">
        <v>89</v>
      </c>
      <c r="B27" s="7">
        <v>-60.79669188716209</v>
      </c>
      <c r="C27" s="7">
        <v>-0.36070553956587154</v>
      </c>
      <c r="D27" s="7">
        <f t="shared" si="0"/>
        <v>-61.157397426727961</v>
      </c>
    </row>
    <row r="28" spans="1:4" x14ac:dyDescent="0.25">
      <c r="A28" s="5" t="s">
        <v>96</v>
      </c>
      <c r="B28" s="7">
        <v>-121.31540562201258</v>
      </c>
      <c r="C28" s="7">
        <v>-91.607210033118832</v>
      </c>
      <c r="D28" s="7">
        <f t="shared" si="0"/>
        <v>-212.92261565513141</v>
      </c>
    </row>
    <row r="29" spans="1:4" x14ac:dyDescent="0.25">
      <c r="A29" s="5" t="s">
        <v>229</v>
      </c>
      <c r="B29" s="7">
        <v>-60.79669188716209</v>
      </c>
      <c r="C29" s="7">
        <v>-10.984907341012004</v>
      </c>
      <c r="D29" s="7">
        <f t="shared" si="0"/>
        <v>-71.781599228174088</v>
      </c>
    </row>
    <row r="30" spans="1:4" x14ac:dyDescent="0.25">
      <c r="A30" s="5" t="s">
        <v>144</v>
      </c>
      <c r="B30" s="7">
        <v>-121.31540562201258</v>
      </c>
      <c r="C30" s="7">
        <v>-26.400508132086703</v>
      </c>
      <c r="D30" s="7">
        <f t="shared" si="0"/>
        <v>-147.71591375409929</v>
      </c>
    </row>
    <row r="31" spans="1:4" x14ac:dyDescent="0.25">
      <c r="A31" s="5" t="s">
        <v>78</v>
      </c>
      <c r="B31" s="7">
        <v>-60.79669188716209</v>
      </c>
      <c r="C31" s="7">
        <v>-2.1184655402334074E-3</v>
      </c>
      <c r="D31" s="7">
        <f t="shared" si="0"/>
        <v>-60.798810352702326</v>
      </c>
    </row>
    <row r="32" spans="1:4" x14ac:dyDescent="0.25">
      <c r="A32" s="5" t="s">
        <v>168</v>
      </c>
      <c r="B32" s="7">
        <v>-121.31540562201258</v>
      </c>
      <c r="C32" s="7">
        <v>-91.395256898157911</v>
      </c>
      <c r="D32" s="7">
        <f t="shared" si="0"/>
        <v>-212.7106625201705</v>
      </c>
    </row>
    <row r="33" spans="1:4" x14ac:dyDescent="0.25">
      <c r="A33" s="5" t="s">
        <v>255</v>
      </c>
      <c r="B33" s="7">
        <v>-121.31540562201258</v>
      </c>
      <c r="C33" s="7">
        <v>0</v>
      </c>
      <c r="D33" s="7">
        <f t="shared" si="0"/>
        <v>-121.31540562201258</v>
      </c>
    </row>
    <row r="34" spans="1:4" x14ac:dyDescent="0.25">
      <c r="A34" s="5" t="s">
        <v>24</v>
      </c>
      <c r="B34" s="7">
        <v>0</v>
      </c>
      <c r="C34" s="7">
        <v>-7.5327678541549545</v>
      </c>
      <c r="D34" s="7">
        <f t="shared" si="0"/>
        <v>-7.5327678541549545</v>
      </c>
    </row>
    <row r="35" spans="1:4" x14ac:dyDescent="0.25">
      <c r="A35" s="5" t="s">
        <v>72</v>
      </c>
      <c r="B35" s="7">
        <v>-60.79669188716209</v>
      </c>
      <c r="C35" s="7">
        <v>-65.576418499442795</v>
      </c>
      <c r="D35" s="7">
        <f t="shared" si="0"/>
        <v>-126.37311038660488</v>
      </c>
    </row>
    <row r="36" spans="1:4" x14ac:dyDescent="0.25">
      <c r="A36" s="5" t="s">
        <v>170</v>
      </c>
      <c r="B36" s="7">
        <v>-121.31540562201258</v>
      </c>
      <c r="C36" s="7">
        <v>0</v>
      </c>
      <c r="D36" s="7">
        <f t="shared" si="0"/>
        <v>-121.31540562201258</v>
      </c>
    </row>
    <row r="37" spans="1:4" x14ac:dyDescent="0.25">
      <c r="A37" s="5" t="s">
        <v>133</v>
      </c>
      <c r="B37" s="7">
        <v>0</v>
      </c>
      <c r="C37" s="7">
        <v>0</v>
      </c>
      <c r="D37" s="7">
        <f t="shared" si="0"/>
        <v>0</v>
      </c>
    </row>
    <row r="38" spans="1:4" x14ac:dyDescent="0.25">
      <c r="A38" s="5" t="s">
        <v>398</v>
      </c>
      <c r="B38" s="7">
        <v>0</v>
      </c>
      <c r="C38" s="7">
        <v>-6.7908758521158576</v>
      </c>
      <c r="D38" s="7">
        <f t="shared" si="0"/>
        <v>-6.7908758521158576</v>
      </c>
    </row>
    <row r="39" spans="1:4" x14ac:dyDescent="0.25">
      <c r="A39" s="5" t="s">
        <v>171</v>
      </c>
      <c r="B39" s="7">
        <v>-121.31540562201258</v>
      </c>
      <c r="C39" s="7">
        <v>-2.1744194195479292</v>
      </c>
      <c r="D39" s="7">
        <f t="shared" si="0"/>
        <v>-123.48982504156051</v>
      </c>
    </row>
    <row r="40" spans="1:4" x14ac:dyDescent="0.25">
      <c r="A40" s="5" t="s">
        <v>25</v>
      </c>
      <c r="B40" s="7">
        <v>0</v>
      </c>
      <c r="C40" s="7">
        <v>-7.5327678541549545</v>
      </c>
      <c r="D40" s="7">
        <f t="shared" si="0"/>
        <v>-7.5327678541549545</v>
      </c>
    </row>
    <row r="41" spans="1:4" x14ac:dyDescent="0.25">
      <c r="A41" s="5" t="s">
        <v>49</v>
      </c>
      <c r="B41" s="7">
        <v>-121.31540562201258</v>
      </c>
      <c r="C41" s="7">
        <v>0</v>
      </c>
      <c r="D41" s="7">
        <f t="shared" si="0"/>
        <v>-121.31540562201258</v>
      </c>
    </row>
    <row r="42" spans="1:4" x14ac:dyDescent="0.25">
      <c r="A42" s="5" t="s">
        <v>236</v>
      </c>
      <c r="B42" s="7">
        <v>-121.31540562201258</v>
      </c>
      <c r="C42" s="7">
        <v>0</v>
      </c>
      <c r="D42" s="7">
        <f t="shared" si="0"/>
        <v>-121.31540562201258</v>
      </c>
    </row>
    <row r="43" spans="1:4" x14ac:dyDescent="0.25">
      <c r="A43" s="5" t="s">
        <v>119</v>
      </c>
      <c r="B43" s="7">
        <v>-121.31540562201258</v>
      </c>
      <c r="C43" s="7">
        <v>-65.977890102549509</v>
      </c>
      <c r="D43" s="7">
        <f t="shared" si="0"/>
        <v>-187.29329572456209</v>
      </c>
    </row>
    <row r="44" spans="1:4" x14ac:dyDescent="0.25">
      <c r="A44" s="5" t="s">
        <v>172</v>
      </c>
      <c r="B44" s="7">
        <v>-121.31540562201258</v>
      </c>
      <c r="C44" s="7">
        <v>0</v>
      </c>
      <c r="D44" s="7">
        <f t="shared" si="0"/>
        <v>-121.31540562201258</v>
      </c>
    </row>
    <row r="45" spans="1:4" x14ac:dyDescent="0.25">
      <c r="A45" s="5" t="s">
        <v>100</v>
      </c>
      <c r="B45" s="7">
        <v>-60.79669188716209</v>
      </c>
      <c r="C45" s="7">
        <v>-54.577346081024231</v>
      </c>
      <c r="D45" s="7">
        <f t="shared" si="0"/>
        <v>-115.37403796818631</v>
      </c>
    </row>
    <row r="46" spans="1:4" x14ac:dyDescent="0.25">
      <c r="A46" s="5" t="s">
        <v>75</v>
      </c>
      <c r="B46" s="7">
        <v>-60.79669188716209</v>
      </c>
      <c r="C46" s="7">
        <v>0</v>
      </c>
      <c r="D46" s="7">
        <f t="shared" si="0"/>
        <v>-60.79669188716209</v>
      </c>
    </row>
    <row r="47" spans="1:4" x14ac:dyDescent="0.25">
      <c r="A47" s="5" t="s">
        <v>109</v>
      </c>
      <c r="B47" s="7">
        <v>-121.31540562201258</v>
      </c>
      <c r="C47" s="7">
        <v>-84.915379301573893</v>
      </c>
      <c r="D47" s="7">
        <f t="shared" si="0"/>
        <v>-206.23078492358647</v>
      </c>
    </row>
    <row r="48" spans="1:4" x14ac:dyDescent="0.25">
      <c r="A48" s="5" t="s">
        <v>145</v>
      </c>
      <c r="B48" s="7">
        <v>-121.31540562201258</v>
      </c>
      <c r="C48" s="7">
        <v>0</v>
      </c>
      <c r="D48" s="7">
        <f t="shared" si="0"/>
        <v>-121.31540562201258</v>
      </c>
    </row>
    <row r="49" spans="1:4" x14ac:dyDescent="0.25">
      <c r="A49" s="5" t="s">
        <v>139</v>
      </c>
      <c r="B49" s="7">
        <v>0</v>
      </c>
      <c r="C49" s="7">
        <v>0</v>
      </c>
      <c r="D49" s="7">
        <f t="shared" si="0"/>
        <v>0</v>
      </c>
    </row>
    <row r="50" spans="1:4" x14ac:dyDescent="0.25">
      <c r="A50" s="5" t="s">
        <v>367</v>
      </c>
      <c r="B50" s="7">
        <v>-121.31540562201258</v>
      </c>
      <c r="C50" s="7">
        <v>-20.971314799455133</v>
      </c>
      <c r="D50" s="7">
        <f t="shared" si="0"/>
        <v>-142.28672042146772</v>
      </c>
    </row>
    <row r="51" spans="1:4" x14ac:dyDescent="0.25">
      <c r="A51" s="5" t="s">
        <v>256</v>
      </c>
      <c r="B51" s="7">
        <v>-126.58501720220639</v>
      </c>
      <c r="C51" s="7">
        <v>0</v>
      </c>
      <c r="D51" s="7">
        <f t="shared" si="0"/>
        <v>-126.58501720220639</v>
      </c>
    </row>
    <row r="52" spans="1:4" x14ac:dyDescent="0.25">
      <c r="A52" s="5" t="s">
        <v>216</v>
      </c>
      <c r="B52" s="7">
        <v>-121.31540562201258</v>
      </c>
      <c r="C52" s="7">
        <v>-1.9127510954694995</v>
      </c>
      <c r="D52" s="7">
        <f t="shared" si="0"/>
        <v>-123.22815671748208</v>
      </c>
    </row>
    <row r="53" spans="1:4" x14ac:dyDescent="0.25">
      <c r="A53" s="5" t="s">
        <v>26</v>
      </c>
      <c r="B53" s="7">
        <v>0</v>
      </c>
      <c r="C53" s="7">
        <v>-7.5327678541549545</v>
      </c>
      <c r="D53" s="7">
        <f t="shared" si="0"/>
        <v>-7.5327678541549545</v>
      </c>
    </row>
    <row r="54" spans="1:4" x14ac:dyDescent="0.25">
      <c r="A54" s="5" t="s">
        <v>399</v>
      </c>
      <c r="B54" s="7">
        <v>0</v>
      </c>
      <c r="C54" s="7">
        <v>-6.7908758521158576</v>
      </c>
      <c r="D54" s="7">
        <f t="shared" si="0"/>
        <v>-6.7908758521158576</v>
      </c>
    </row>
    <row r="55" spans="1:4" x14ac:dyDescent="0.25">
      <c r="A55" s="5" t="s">
        <v>146</v>
      </c>
      <c r="B55" s="7">
        <v>-121.31540562201258</v>
      </c>
      <c r="C55" s="7">
        <v>-218.27203332977498</v>
      </c>
      <c r="D55" s="7">
        <f t="shared" si="0"/>
        <v>-339.58743895178759</v>
      </c>
    </row>
    <row r="56" spans="1:4" x14ac:dyDescent="0.25">
      <c r="A56" s="5" t="s">
        <v>173</v>
      </c>
      <c r="B56" s="7">
        <v>-121.31540562201258</v>
      </c>
      <c r="C56" s="7">
        <v>-160.8014929796625</v>
      </c>
      <c r="D56" s="7">
        <f t="shared" si="0"/>
        <v>-282.11689860167508</v>
      </c>
    </row>
    <row r="57" spans="1:4" x14ac:dyDescent="0.25">
      <c r="A57" s="5" t="s">
        <v>174</v>
      </c>
      <c r="B57" s="7">
        <v>-121.31540562201258</v>
      </c>
      <c r="C57" s="7">
        <v>-92.352227729284095</v>
      </c>
      <c r="D57" s="7">
        <f t="shared" si="0"/>
        <v>-213.66763335129667</v>
      </c>
    </row>
    <row r="58" spans="1:4" x14ac:dyDescent="0.25">
      <c r="A58" s="5" t="s">
        <v>87</v>
      </c>
      <c r="B58" s="7">
        <v>-60.79669188716209</v>
      </c>
      <c r="C58" s="7">
        <v>-1.9116038282664952E-2</v>
      </c>
      <c r="D58" s="7">
        <f t="shared" si="0"/>
        <v>-60.815807925444759</v>
      </c>
    </row>
    <row r="59" spans="1:4" x14ac:dyDescent="0.25">
      <c r="A59" s="5" t="s">
        <v>27</v>
      </c>
      <c r="B59" s="7">
        <v>0</v>
      </c>
      <c r="C59" s="7">
        <v>-7.5327678541549545</v>
      </c>
      <c r="D59" s="7">
        <f t="shared" si="0"/>
        <v>-7.5327678541549545</v>
      </c>
    </row>
    <row r="60" spans="1:4" x14ac:dyDescent="0.25">
      <c r="A60" s="5" t="s">
        <v>123</v>
      </c>
      <c r="B60" s="7">
        <v>0</v>
      </c>
      <c r="C60" s="7">
        <v>0</v>
      </c>
      <c r="D60" s="7">
        <f t="shared" si="0"/>
        <v>0</v>
      </c>
    </row>
    <row r="61" spans="1:4" x14ac:dyDescent="0.25">
      <c r="A61" s="5" t="s">
        <v>147</v>
      </c>
      <c r="B61" s="7">
        <v>-28666.791257838766</v>
      </c>
      <c r="C61" s="7">
        <v>-23582.221223820787</v>
      </c>
      <c r="D61" s="7">
        <f t="shared" si="0"/>
        <v>-52249.012481659549</v>
      </c>
    </row>
    <row r="62" spans="1:4" x14ac:dyDescent="0.25">
      <c r="A62" s="5" t="s">
        <v>215</v>
      </c>
      <c r="B62" s="7">
        <v>-121.31540562201258</v>
      </c>
      <c r="C62" s="7">
        <v>-6.7908758521158576</v>
      </c>
      <c r="D62" s="7">
        <f t="shared" si="0"/>
        <v>-128.10628147412842</v>
      </c>
    </row>
    <row r="63" spans="1:4" x14ac:dyDescent="0.25">
      <c r="A63" s="5" t="s">
        <v>54</v>
      </c>
      <c r="B63" s="7">
        <v>-60.79669188716209</v>
      </c>
      <c r="C63" s="7">
        <v>-59.123894708970077</v>
      </c>
      <c r="D63" s="7">
        <f t="shared" si="0"/>
        <v>-119.92058659613217</v>
      </c>
    </row>
    <row r="64" spans="1:4" x14ac:dyDescent="0.25">
      <c r="A64" s="5" t="s">
        <v>359</v>
      </c>
      <c r="B64" s="7">
        <v>-60.79669188716209</v>
      </c>
      <c r="C64" s="7">
        <v>0</v>
      </c>
      <c r="D64" s="7">
        <f t="shared" si="0"/>
        <v>-60.79669188716209</v>
      </c>
    </row>
    <row r="65" spans="1:4" x14ac:dyDescent="0.25">
      <c r="A65" s="5" t="s">
        <v>175</v>
      </c>
      <c r="B65" s="7">
        <v>-121.31540562201258</v>
      </c>
      <c r="C65" s="7">
        <v>2.5948428882775331E-3</v>
      </c>
      <c r="D65" s="7">
        <f t="shared" si="0"/>
        <v>-121.31281077912431</v>
      </c>
    </row>
    <row r="66" spans="1:4" x14ac:dyDescent="0.25">
      <c r="A66" s="5" t="s">
        <v>64</v>
      </c>
      <c r="B66" s="7">
        <v>-121.31540562201258</v>
      </c>
      <c r="C66" s="7">
        <v>-0.91470322510298629</v>
      </c>
      <c r="D66" s="7">
        <f t="shared" si="0"/>
        <v>-122.23010884711556</v>
      </c>
    </row>
    <row r="67" spans="1:4" x14ac:dyDescent="0.25">
      <c r="A67" s="5" t="s">
        <v>28</v>
      </c>
      <c r="B67" s="7">
        <v>0</v>
      </c>
      <c r="C67" s="7">
        <v>-7.5327678541549545</v>
      </c>
      <c r="D67" s="7">
        <f t="shared" si="0"/>
        <v>-7.5327678541549545</v>
      </c>
    </row>
    <row r="68" spans="1:4" x14ac:dyDescent="0.25">
      <c r="A68" s="5" t="s">
        <v>176</v>
      </c>
      <c r="B68" s="7">
        <v>-121.31540562201258</v>
      </c>
      <c r="C68" s="7">
        <v>-83.276343243619422</v>
      </c>
      <c r="D68" s="7">
        <f t="shared" si="0"/>
        <v>-204.59174886563198</v>
      </c>
    </row>
    <row r="69" spans="1:4" x14ac:dyDescent="0.25">
      <c r="A69" s="5" t="s">
        <v>177</v>
      </c>
      <c r="B69" s="7">
        <v>-121.31540562201258</v>
      </c>
      <c r="C69" s="7">
        <v>-187.13933372857508</v>
      </c>
      <c r="D69" s="7">
        <f t="shared" si="0"/>
        <v>-308.45473935058766</v>
      </c>
    </row>
    <row r="70" spans="1:4" x14ac:dyDescent="0.25">
      <c r="A70" s="5" t="s">
        <v>148</v>
      </c>
      <c r="B70" s="7">
        <v>-121.31540562201258</v>
      </c>
      <c r="C70" s="7">
        <v>-268.13573451102513</v>
      </c>
      <c r="D70" s="7">
        <f t="shared" si="0"/>
        <v>-389.45114013303771</v>
      </c>
    </row>
    <row r="71" spans="1:4" x14ac:dyDescent="0.25">
      <c r="A71" s="5" t="s">
        <v>149</v>
      </c>
      <c r="B71" s="7">
        <v>-121.31540562201258</v>
      </c>
      <c r="C71" s="7">
        <v>0</v>
      </c>
      <c r="D71" s="7">
        <f t="shared" si="0"/>
        <v>-121.31540562201258</v>
      </c>
    </row>
    <row r="72" spans="1:4" x14ac:dyDescent="0.25">
      <c r="A72" s="5" t="s">
        <v>60</v>
      </c>
      <c r="B72" s="7">
        <v>-63.284646534237631</v>
      </c>
      <c r="C72" s="7">
        <v>-9.3675064113918881E-4</v>
      </c>
      <c r="D72" s="7">
        <f t="shared" si="0"/>
        <v>-63.285583284878768</v>
      </c>
    </row>
    <row r="73" spans="1:4" x14ac:dyDescent="0.25">
      <c r="A73" s="5" t="s">
        <v>29</v>
      </c>
      <c r="B73" s="7">
        <v>0</v>
      </c>
      <c r="C73" s="7">
        <v>-7.5327678541549545</v>
      </c>
      <c r="D73" s="7">
        <f t="shared" si="0"/>
        <v>-7.5327678541549545</v>
      </c>
    </row>
    <row r="74" spans="1:4" x14ac:dyDescent="0.25">
      <c r="A74" s="5" t="s">
        <v>178</v>
      </c>
      <c r="B74" s="7">
        <v>-60.79669188716209</v>
      </c>
      <c r="C74" s="7">
        <v>-23.597100834573911</v>
      </c>
      <c r="D74" s="7">
        <f t="shared" si="0"/>
        <v>-84.393792721736006</v>
      </c>
    </row>
    <row r="75" spans="1:4" x14ac:dyDescent="0.25">
      <c r="A75" s="5" t="s">
        <v>249</v>
      </c>
      <c r="B75" s="7">
        <v>-121.31540562201258</v>
      </c>
      <c r="C75" s="7">
        <v>0</v>
      </c>
      <c r="D75" s="7">
        <f t="shared" si="0"/>
        <v>-121.31540562201258</v>
      </c>
    </row>
    <row r="76" spans="1:4" x14ac:dyDescent="0.25">
      <c r="A76" s="5" t="s">
        <v>62</v>
      </c>
      <c r="B76" s="7">
        <v>-121.31540562201258</v>
      </c>
      <c r="C76" s="7">
        <v>-31.740125625530581</v>
      </c>
      <c r="D76" s="7">
        <f t="shared" ref="D76:D139" si="1">SUM(B76:C76)</f>
        <v>-153.05553124754317</v>
      </c>
    </row>
    <row r="77" spans="1:4" x14ac:dyDescent="0.25">
      <c r="A77" s="5" t="s">
        <v>150</v>
      </c>
      <c r="B77" s="7">
        <v>-126.58501720220639</v>
      </c>
      <c r="C77" s="7">
        <v>0</v>
      </c>
      <c r="D77" s="7">
        <f t="shared" si="1"/>
        <v>-126.58501720220639</v>
      </c>
    </row>
    <row r="78" spans="1:4" x14ac:dyDescent="0.25">
      <c r="A78" s="5" t="s">
        <v>70</v>
      </c>
      <c r="B78" s="7">
        <v>-60.79669188716209</v>
      </c>
      <c r="C78" s="7">
        <v>-2.6183691251173005</v>
      </c>
      <c r="D78" s="7">
        <f t="shared" si="1"/>
        <v>-63.415061012279388</v>
      </c>
    </row>
    <row r="79" spans="1:4" x14ac:dyDescent="0.25">
      <c r="A79" s="5" t="s">
        <v>151</v>
      </c>
      <c r="B79" s="7">
        <v>-121.31540562201258</v>
      </c>
      <c r="C79" s="7">
        <v>0</v>
      </c>
      <c r="D79" s="7">
        <f t="shared" si="1"/>
        <v>-121.31540562201258</v>
      </c>
    </row>
    <row r="80" spans="1:4" x14ac:dyDescent="0.25">
      <c r="A80" s="5" t="s">
        <v>179</v>
      </c>
      <c r="B80" s="7">
        <v>-121.31540562201258</v>
      </c>
      <c r="C80" s="7">
        <v>-48.530336166380515</v>
      </c>
      <c r="D80" s="7">
        <f t="shared" si="1"/>
        <v>-169.8457417883931</v>
      </c>
    </row>
    <row r="81" spans="1:4" x14ac:dyDescent="0.25">
      <c r="A81" s="5" t="s">
        <v>101</v>
      </c>
      <c r="B81" s="7">
        <v>-121.31540562201258</v>
      </c>
      <c r="C81" s="7">
        <v>-782.68167559013227</v>
      </c>
      <c r="D81" s="7">
        <f t="shared" si="1"/>
        <v>-903.99708121214485</v>
      </c>
    </row>
    <row r="82" spans="1:4" x14ac:dyDescent="0.25">
      <c r="A82" s="5" t="s">
        <v>141</v>
      </c>
      <c r="B82" s="7">
        <v>-121.31540562201258</v>
      </c>
      <c r="C82" s="7">
        <v>0</v>
      </c>
      <c r="D82" s="7">
        <f t="shared" si="1"/>
        <v>-121.31540562201258</v>
      </c>
    </row>
    <row r="83" spans="1:4" x14ac:dyDescent="0.25">
      <c r="A83" s="5" t="s">
        <v>30</v>
      </c>
      <c r="B83" s="7">
        <v>0</v>
      </c>
      <c r="C83" s="7">
        <v>-7.5327678541549545</v>
      </c>
      <c r="D83" s="7">
        <f t="shared" si="1"/>
        <v>-7.5327678541549545</v>
      </c>
    </row>
    <row r="84" spans="1:4" x14ac:dyDescent="0.25">
      <c r="A84" s="5" t="s">
        <v>9</v>
      </c>
      <c r="B84" s="7">
        <v>-121.31540562201258</v>
      </c>
      <c r="C84" s="7">
        <v>0</v>
      </c>
      <c r="D84" s="7">
        <f t="shared" si="1"/>
        <v>-121.31540562201258</v>
      </c>
    </row>
    <row r="85" spans="1:4" x14ac:dyDescent="0.25">
      <c r="A85" s="5" t="s">
        <v>181</v>
      </c>
      <c r="B85" s="7">
        <v>-121.31540562201258</v>
      </c>
      <c r="C85" s="7">
        <v>-20.672496685801509</v>
      </c>
      <c r="D85" s="7">
        <f t="shared" si="1"/>
        <v>-141.9879023078141</v>
      </c>
    </row>
    <row r="86" spans="1:4" x14ac:dyDescent="0.25">
      <c r="A86" s="5" t="s">
        <v>152</v>
      </c>
      <c r="B86" s="7">
        <v>-121.31540562201258</v>
      </c>
      <c r="C86" s="7">
        <v>0</v>
      </c>
      <c r="D86" s="7">
        <f t="shared" si="1"/>
        <v>-121.31540562201258</v>
      </c>
    </row>
    <row r="87" spans="1:4" x14ac:dyDescent="0.25">
      <c r="A87" s="5" t="s">
        <v>55</v>
      </c>
      <c r="B87" s="7">
        <v>-60.79669188716209</v>
      </c>
      <c r="C87" s="7">
        <v>-0.8870350888681019</v>
      </c>
      <c r="D87" s="7">
        <f t="shared" si="1"/>
        <v>-61.683726976030194</v>
      </c>
    </row>
    <row r="88" spans="1:4" x14ac:dyDescent="0.25">
      <c r="A88" s="5" t="s">
        <v>134</v>
      </c>
      <c r="B88" s="7">
        <v>0</v>
      </c>
      <c r="C88" s="7">
        <v>0</v>
      </c>
      <c r="D88" s="7">
        <f t="shared" si="1"/>
        <v>0</v>
      </c>
    </row>
    <row r="89" spans="1:4" x14ac:dyDescent="0.25">
      <c r="A89" s="5" t="s">
        <v>124</v>
      </c>
      <c r="B89" s="7">
        <v>0</v>
      </c>
      <c r="C89" s="7">
        <v>0</v>
      </c>
      <c r="D89" s="7">
        <f t="shared" si="1"/>
        <v>0</v>
      </c>
    </row>
    <row r="90" spans="1:4" x14ac:dyDescent="0.25">
      <c r="A90" s="5" t="s">
        <v>153</v>
      </c>
      <c r="B90" s="7">
        <v>-121.31540562201258</v>
      </c>
      <c r="C90" s="7">
        <v>0</v>
      </c>
      <c r="D90" s="7">
        <f t="shared" si="1"/>
        <v>-121.31540562201258</v>
      </c>
    </row>
    <row r="91" spans="1:4" x14ac:dyDescent="0.25">
      <c r="A91" s="5" t="s">
        <v>222</v>
      </c>
      <c r="B91" s="7">
        <v>-121.31540562201258</v>
      </c>
      <c r="C91" s="7">
        <v>0</v>
      </c>
      <c r="D91" s="7">
        <f t="shared" si="1"/>
        <v>-121.31540562201258</v>
      </c>
    </row>
    <row r="92" spans="1:4" x14ac:dyDescent="0.25">
      <c r="A92" s="5" t="s">
        <v>122</v>
      </c>
      <c r="B92" s="7">
        <v>-121.31540562201258</v>
      </c>
      <c r="C92" s="7">
        <v>-87.970509340451926</v>
      </c>
      <c r="D92" s="7">
        <f t="shared" si="1"/>
        <v>-209.28591496246452</v>
      </c>
    </row>
    <row r="93" spans="1:4" x14ac:dyDescent="0.25">
      <c r="A93" s="5" t="s">
        <v>31</v>
      </c>
      <c r="B93" s="7">
        <v>-63.292493415465323</v>
      </c>
      <c r="C93" s="7">
        <v>-7.5327678541549545</v>
      </c>
      <c r="D93" s="7">
        <f t="shared" si="1"/>
        <v>-70.825261269620285</v>
      </c>
    </row>
    <row r="94" spans="1:4" x14ac:dyDescent="0.25">
      <c r="A94" s="5" t="s">
        <v>15</v>
      </c>
      <c r="B94" s="7">
        <v>-121.31540562201258</v>
      </c>
      <c r="C94" s="7">
        <v>0</v>
      </c>
      <c r="D94" s="7">
        <f t="shared" si="1"/>
        <v>-121.31540562201258</v>
      </c>
    </row>
    <row r="95" spans="1:4" x14ac:dyDescent="0.25">
      <c r="A95" s="5" t="s">
        <v>32</v>
      </c>
      <c r="B95" s="7">
        <v>0</v>
      </c>
      <c r="C95" s="7">
        <v>-7.5327678541549545</v>
      </c>
      <c r="D95" s="7">
        <f t="shared" si="1"/>
        <v>-7.5327678541549545</v>
      </c>
    </row>
    <row r="96" spans="1:4" x14ac:dyDescent="0.25">
      <c r="A96" s="5" t="s">
        <v>258</v>
      </c>
      <c r="B96" s="7">
        <v>-126.56775406350546</v>
      </c>
      <c r="C96" s="7">
        <v>0</v>
      </c>
      <c r="D96" s="7">
        <f t="shared" si="1"/>
        <v>-126.56775406350546</v>
      </c>
    </row>
    <row r="97" spans="1:4" x14ac:dyDescent="0.25">
      <c r="A97" s="5" t="s">
        <v>182</v>
      </c>
      <c r="B97" s="7">
        <v>-121.31540562201258</v>
      </c>
      <c r="C97" s="7">
        <v>-8.0487738623645626</v>
      </c>
      <c r="D97" s="7">
        <f t="shared" si="1"/>
        <v>-129.36417948437713</v>
      </c>
    </row>
    <row r="98" spans="1:4" x14ac:dyDescent="0.25">
      <c r="A98" s="5" t="s">
        <v>105</v>
      </c>
      <c r="B98" s="7">
        <v>-121.31540562201258</v>
      </c>
      <c r="C98" s="7">
        <v>-24.179888948567577</v>
      </c>
      <c r="D98" s="7">
        <f t="shared" si="1"/>
        <v>-145.49529457058014</v>
      </c>
    </row>
    <row r="99" spans="1:4" x14ac:dyDescent="0.25">
      <c r="A99" s="5" t="s">
        <v>267</v>
      </c>
      <c r="B99" s="7">
        <v>-58.022881835271519</v>
      </c>
      <c r="C99" s="7">
        <v>0</v>
      </c>
      <c r="D99" s="7">
        <f t="shared" si="1"/>
        <v>-58.022881835271519</v>
      </c>
    </row>
    <row r="100" spans="1:4" x14ac:dyDescent="0.25">
      <c r="A100" s="5" t="s">
        <v>51</v>
      </c>
      <c r="B100" s="7">
        <v>-60.79669188716209</v>
      </c>
      <c r="C100" s="7">
        <v>0</v>
      </c>
      <c r="D100" s="7">
        <f t="shared" si="1"/>
        <v>-60.79669188716209</v>
      </c>
    </row>
    <row r="101" spans="1:4" x14ac:dyDescent="0.25">
      <c r="A101" s="5" t="s">
        <v>33</v>
      </c>
      <c r="B101" s="7">
        <v>0</v>
      </c>
      <c r="C101" s="7">
        <v>-7.5327678541549545</v>
      </c>
      <c r="D101" s="7">
        <f t="shared" si="1"/>
        <v>-7.5327678541549545</v>
      </c>
    </row>
    <row r="102" spans="1:4" x14ac:dyDescent="0.25">
      <c r="A102" s="5" t="s">
        <v>73</v>
      </c>
      <c r="B102" s="7">
        <v>-121.31540562201258</v>
      </c>
      <c r="C102" s="7">
        <v>-65.61902875024856</v>
      </c>
      <c r="D102" s="7">
        <f t="shared" si="1"/>
        <v>-186.93443437226114</v>
      </c>
    </row>
    <row r="103" spans="1:4" x14ac:dyDescent="0.25">
      <c r="A103" s="5" t="s">
        <v>61</v>
      </c>
      <c r="B103" s="7">
        <v>-60.79669188716209</v>
      </c>
      <c r="C103" s="7">
        <v>-1.3802764979596731</v>
      </c>
      <c r="D103" s="7">
        <f t="shared" si="1"/>
        <v>-62.176968385121761</v>
      </c>
    </row>
    <row r="104" spans="1:4" x14ac:dyDescent="0.25">
      <c r="A104" s="5" t="s">
        <v>223</v>
      </c>
      <c r="B104" s="7">
        <v>-121.31540562201258</v>
      </c>
      <c r="C104" s="7">
        <v>0</v>
      </c>
      <c r="D104" s="7">
        <f t="shared" si="1"/>
        <v>-121.31540562201258</v>
      </c>
    </row>
    <row r="105" spans="1:4" x14ac:dyDescent="0.25">
      <c r="A105" s="5" t="s">
        <v>53</v>
      </c>
      <c r="B105" s="7">
        <v>-124.08921567390315</v>
      </c>
      <c r="C105" s="7">
        <v>-220.41200373609024</v>
      </c>
      <c r="D105" s="7">
        <f t="shared" si="1"/>
        <v>-344.50121940999338</v>
      </c>
    </row>
    <row r="106" spans="1:4" x14ac:dyDescent="0.25">
      <c r="A106" s="5" t="s">
        <v>231</v>
      </c>
      <c r="B106" s="7">
        <v>-121.31540562201258</v>
      </c>
      <c r="C106" s="7">
        <v>0</v>
      </c>
      <c r="D106" s="7">
        <f t="shared" si="1"/>
        <v>-121.31540562201258</v>
      </c>
    </row>
    <row r="107" spans="1:4" x14ac:dyDescent="0.25">
      <c r="A107" s="5" t="s">
        <v>259</v>
      </c>
      <c r="B107" s="7">
        <v>-124.07979941642992</v>
      </c>
      <c r="C107" s="7">
        <v>0</v>
      </c>
      <c r="D107" s="7">
        <f t="shared" si="1"/>
        <v>-124.07979941642992</v>
      </c>
    </row>
    <row r="108" spans="1:4" x14ac:dyDescent="0.25">
      <c r="A108" s="5" t="s">
        <v>154</v>
      </c>
      <c r="B108" s="7">
        <v>-121.31540562201258</v>
      </c>
      <c r="C108" s="7">
        <v>-88.882029220147714</v>
      </c>
      <c r="D108" s="7">
        <f t="shared" si="1"/>
        <v>-210.19743484216031</v>
      </c>
    </row>
    <row r="109" spans="1:4" x14ac:dyDescent="0.25">
      <c r="A109" s="5" t="s">
        <v>155</v>
      </c>
      <c r="B109" s="7">
        <v>-121.31540562201258</v>
      </c>
      <c r="C109" s="7">
        <v>0</v>
      </c>
      <c r="D109" s="7">
        <f t="shared" si="1"/>
        <v>-121.31540562201258</v>
      </c>
    </row>
    <row r="110" spans="1:4" x14ac:dyDescent="0.25">
      <c r="A110" s="5" t="s">
        <v>34</v>
      </c>
      <c r="B110" s="7">
        <v>0</v>
      </c>
      <c r="C110" s="7">
        <v>-7.5327678541549545</v>
      </c>
      <c r="D110" s="7">
        <f t="shared" si="1"/>
        <v>-7.5327678541549545</v>
      </c>
    </row>
    <row r="111" spans="1:4" x14ac:dyDescent="0.25">
      <c r="A111" s="5" t="s">
        <v>260</v>
      </c>
      <c r="B111" s="7">
        <v>-126.56775406350546</v>
      </c>
      <c r="C111" s="7">
        <v>0</v>
      </c>
      <c r="D111" s="7">
        <f t="shared" si="1"/>
        <v>-126.56775406350546</v>
      </c>
    </row>
    <row r="112" spans="1:4" x14ac:dyDescent="0.25">
      <c r="A112" s="5" t="s">
        <v>35</v>
      </c>
      <c r="B112" s="7">
        <v>0</v>
      </c>
      <c r="C112" s="7">
        <v>-7.5327678541549545</v>
      </c>
      <c r="D112" s="7">
        <f t="shared" si="1"/>
        <v>-7.5327678541549545</v>
      </c>
    </row>
    <row r="113" spans="1:4" x14ac:dyDescent="0.25">
      <c r="A113" s="5" t="s">
        <v>12</v>
      </c>
      <c r="B113" s="7">
        <v>-121.31540562201258</v>
      </c>
      <c r="C113" s="7">
        <v>0</v>
      </c>
      <c r="D113" s="7">
        <f t="shared" si="1"/>
        <v>-121.31540562201258</v>
      </c>
    </row>
    <row r="114" spans="1:4" x14ac:dyDescent="0.25">
      <c r="A114" s="5" t="s">
        <v>225</v>
      </c>
      <c r="B114" s="7">
        <v>-60.79669188716209</v>
      </c>
      <c r="C114" s="7">
        <v>-377.77852688020226</v>
      </c>
      <c r="D114" s="7">
        <f t="shared" si="1"/>
        <v>-438.57521876736433</v>
      </c>
    </row>
    <row r="115" spans="1:4" x14ac:dyDescent="0.25">
      <c r="A115" s="5" t="s">
        <v>125</v>
      </c>
      <c r="B115" s="7">
        <v>-121.31540562201258</v>
      </c>
      <c r="C115" s="7">
        <v>-166.31145870278957</v>
      </c>
      <c r="D115" s="7">
        <f t="shared" si="1"/>
        <v>-287.62686432480211</v>
      </c>
    </row>
    <row r="116" spans="1:4" x14ac:dyDescent="0.25">
      <c r="A116" s="5" t="s">
        <v>68</v>
      </c>
      <c r="B116" s="7">
        <v>-60.79669188716209</v>
      </c>
      <c r="C116" s="7">
        <v>-2.352257830091355</v>
      </c>
      <c r="D116" s="7">
        <f t="shared" si="1"/>
        <v>-63.148949717253444</v>
      </c>
    </row>
    <row r="117" spans="1:4" x14ac:dyDescent="0.25">
      <c r="A117" s="5" t="s">
        <v>36</v>
      </c>
      <c r="B117" s="7">
        <v>0</v>
      </c>
      <c r="C117" s="7">
        <v>-7.5327678541549545</v>
      </c>
      <c r="D117" s="7">
        <f t="shared" si="1"/>
        <v>-7.5327678541549545</v>
      </c>
    </row>
    <row r="118" spans="1:4" x14ac:dyDescent="0.25">
      <c r="A118" s="5" t="s">
        <v>91</v>
      </c>
      <c r="B118" s="7">
        <v>-121.31540562201258</v>
      </c>
      <c r="C118" s="7">
        <v>-129.63984502657524</v>
      </c>
      <c r="D118" s="7">
        <f t="shared" si="1"/>
        <v>-250.95525064858782</v>
      </c>
    </row>
    <row r="119" spans="1:4" x14ac:dyDescent="0.25">
      <c r="A119" s="5" t="s">
        <v>183</v>
      </c>
      <c r="B119" s="7">
        <v>-121.31540562201258</v>
      </c>
      <c r="C119" s="7">
        <v>-22.323975065830766</v>
      </c>
      <c r="D119" s="7">
        <f t="shared" si="1"/>
        <v>-143.63938068784336</v>
      </c>
    </row>
    <row r="120" spans="1:4" x14ac:dyDescent="0.25">
      <c r="A120" s="5" t="s">
        <v>130</v>
      </c>
      <c r="B120" s="7">
        <v>-121.31540562201258</v>
      </c>
      <c r="C120" s="7">
        <v>-110.44382080726766</v>
      </c>
      <c r="D120" s="7">
        <f t="shared" si="1"/>
        <v>-231.75922642928023</v>
      </c>
    </row>
    <row r="121" spans="1:4" x14ac:dyDescent="0.25">
      <c r="A121" s="5" t="s">
        <v>7</v>
      </c>
      <c r="B121" s="7">
        <v>-60.79669188716209</v>
      </c>
      <c r="C121" s="7">
        <v>-6.3070850371577086E-2</v>
      </c>
      <c r="D121" s="7">
        <f t="shared" si="1"/>
        <v>-60.859762737533664</v>
      </c>
    </row>
    <row r="122" spans="1:4" x14ac:dyDescent="0.25">
      <c r="A122" s="5" t="s">
        <v>300</v>
      </c>
      <c r="B122" s="7">
        <v>0</v>
      </c>
      <c r="C122" s="7">
        <v>-6.7908758521158576</v>
      </c>
      <c r="D122" s="7">
        <f t="shared" si="1"/>
        <v>-6.7908758521158576</v>
      </c>
    </row>
    <row r="123" spans="1:4" x14ac:dyDescent="0.25">
      <c r="A123" s="5" t="s">
        <v>400</v>
      </c>
      <c r="B123" s="7">
        <v>0</v>
      </c>
      <c r="C123" s="7">
        <v>-6.7908758521158576</v>
      </c>
      <c r="D123" s="7">
        <f t="shared" si="1"/>
        <v>-6.7908758521158576</v>
      </c>
    </row>
    <row r="124" spans="1:4" x14ac:dyDescent="0.25">
      <c r="A124" s="5" t="s">
        <v>82</v>
      </c>
      <c r="B124" s="7">
        <v>-60.79669188716209</v>
      </c>
      <c r="C124" s="7">
        <v>-667.48762617626176</v>
      </c>
      <c r="D124" s="7">
        <f t="shared" si="1"/>
        <v>-728.28431806342383</v>
      </c>
    </row>
    <row r="125" spans="1:4" x14ac:dyDescent="0.25">
      <c r="A125" s="5" t="s">
        <v>156</v>
      </c>
      <c r="B125" s="7">
        <v>-121.31540562201258</v>
      </c>
      <c r="C125" s="7">
        <v>0</v>
      </c>
      <c r="D125" s="7">
        <f t="shared" si="1"/>
        <v>-121.31540562201258</v>
      </c>
    </row>
    <row r="126" spans="1:4" x14ac:dyDescent="0.25">
      <c r="A126" s="5" t="s">
        <v>157</v>
      </c>
      <c r="B126" s="7">
        <v>-121.31540562201258</v>
      </c>
      <c r="C126" s="7">
        <v>-10.628760961164671</v>
      </c>
      <c r="D126" s="7">
        <f t="shared" si="1"/>
        <v>-131.94416658317724</v>
      </c>
    </row>
    <row r="127" spans="1:4" x14ac:dyDescent="0.25">
      <c r="A127" s="5" t="s">
        <v>184</v>
      </c>
      <c r="B127" s="7">
        <v>-121.31540562201258</v>
      </c>
      <c r="C127" s="7">
        <v>-11.263015304721701</v>
      </c>
      <c r="D127" s="7">
        <f t="shared" si="1"/>
        <v>-132.57842092673428</v>
      </c>
    </row>
    <row r="128" spans="1:4" x14ac:dyDescent="0.25">
      <c r="A128" s="5" t="s">
        <v>261</v>
      </c>
      <c r="B128" s="7">
        <v>-121.31540562201258</v>
      </c>
      <c r="C128" s="7">
        <v>0</v>
      </c>
      <c r="D128" s="7">
        <f t="shared" si="1"/>
        <v>-121.31540562201258</v>
      </c>
    </row>
    <row r="129" spans="1:4" x14ac:dyDescent="0.25">
      <c r="A129" s="5" t="s">
        <v>237</v>
      </c>
      <c r="B129" s="7">
        <v>-121.31540562201258</v>
      </c>
      <c r="C129" s="7">
        <v>-63.001146951000692</v>
      </c>
      <c r="D129" s="7">
        <f t="shared" si="1"/>
        <v>-184.31655257301327</v>
      </c>
    </row>
    <row r="130" spans="1:4" x14ac:dyDescent="0.25">
      <c r="A130" s="5" t="s">
        <v>251</v>
      </c>
      <c r="B130" s="7">
        <v>-60.79669188716209</v>
      </c>
      <c r="C130" s="7">
        <v>0</v>
      </c>
      <c r="D130" s="7">
        <f t="shared" si="1"/>
        <v>-60.79669188716209</v>
      </c>
    </row>
    <row r="131" spans="1:4" x14ac:dyDescent="0.25">
      <c r="A131" s="5" t="s">
        <v>37</v>
      </c>
      <c r="B131" s="7">
        <v>0</v>
      </c>
      <c r="C131" s="7">
        <v>-7.5327678541549545</v>
      </c>
      <c r="D131" s="7">
        <f t="shared" si="1"/>
        <v>-7.5327678541549545</v>
      </c>
    </row>
    <row r="132" spans="1:4" x14ac:dyDescent="0.25">
      <c r="A132" s="5" t="s">
        <v>38</v>
      </c>
      <c r="B132" s="7">
        <v>0</v>
      </c>
      <c r="C132" s="7">
        <v>-7.5327678541549545</v>
      </c>
      <c r="D132" s="7">
        <f t="shared" si="1"/>
        <v>-7.5327678541549545</v>
      </c>
    </row>
    <row r="133" spans="1:4" x14ac:dyDescent="0.25">
      <c r="A133" s="5" t="s">
        <v>39</v>
      </c>
      <c r="B133" s="7">
        <v>0</v>
      </c>
      <c r="C133" s="7">
        <v>-7.5327678541549545</v>
      </c>
      <c r="D133" s="7">
        <f t="shared" si="1"/>
        <v>-7.5327678541549545</v>
      </c>
    </row>
    <row r="134" spans="1:4" x14ac:dyDescent="0.25">
      <c r="A134" s="5" t="s">
        <v>185</v>
      </c>
      <c r="B134" s="7">
        <v>-121.31540562201258</v>
      </c>
      <c r="C134" s="7">
        <v>0</v>
      </c>
      <c r="D134" s="7">
        <f t="shared" si="1"/>
        <v>-121.31540562201258</v>
      </c>
    </row>
    <row r="135" spans="1:4" x14ac:dyDescent="0.25">
      <c r="A135" s="5" t="s">
        <v>10</v>
      </c>
      <c r="B135" s="7">
        <v>-60.79669188716209</v>
      </c>
      <c r="C135" s="7">
        <v>-252.35841614994507</v>
      </c>
      <c r="D135" s="7">
        <f t="shared" si="1"/>
        <v>-313.15510803710714</v>
      </c>
    </row>
    <row r="136" spans="1:4" x14ac:dyDescent="0.25">
      <c r="A136" s="5" t="s">
        <v>76</v>
      </c>
      <c r="B136" s="7">
        <v>-60.79669188716209</v>
      </c>
      <c r="C136" s="7">
        <v>-1.362760445698845E-3</v>
      </c>
      <c r="D136" s="7">
        <f t="shared" si="1"/>
        <v>-60.798054647607792</v>
      </c>
    </row>
    <row r="137" spans="1:4" x14ac:dyDescent="0.25">
      <c r="A137" s="5" t="s">
        <v>17</v>
      </c>
      <c r="B137" s="7">
        <v>-121.31540562201258</v>
      </c>
      <c r="C137" s="7">
        <v>0</v>
      </c>
      <c r="D137" s="7">
        <f t="shared" si="1"/>
        <v>-121.31540562201258</v>
      </c>
    </row>
    <row r="138" spans="1:4" x14ac:dyDescent="0.25">
      <c r="A138" s="5" t="s">
        <v>316</v>
      </c>
      <c r="B138" s="7">
        <v>-124.07979941642992</v>
      </c>
      <c r="C138" s="7">
        <v>0</v>
      </c>
      <c r="D138" s="7">
        <f t="shared" si="1"/>
        <v>-124.07979941642992</v>
      </c>
    </row>
    <row r="139" spans="1:4" x14ac:dyDescent="0.25">
      <c r="A139" s="5" t="s">
        <v>40</v>
      </c>
      <c r="B139" s="7">
        <v>0</v>
      </c>
      <c r="C139" s="7">
        <v>-7.5327678541549545</v>
      </c>
      <c r="D139" s="7">
        <f t="shared" si="1"/>
        <v>-7.5327678541549545</v>
      </c>
    </row>
    <row r="140" spans="1:4" x14ac:dyDescent="0.25">
      <c r="A140" s="5" t="s">
        <v>132</v>
      </c>
      <c r="B140" s="7">
        <v>0</v>
      </c>
      <c r="C140" s="7">
        <v>0</v>
      </c>
      <c r="D140" s="7">
        <f t="shared" ref="D140:D198" si="2">SUM(B140:C140)</f>
        <v>0</v>
      </c>
    </row>
    <row r="141" spans="1:4" x14ac:dyDescent="0.25">
      <c r="A141" s="5" t="s">
        <v>234</v>
      </c>
      <c r="B141" s="7">
        <v>-124.07979941642992</v>
      </c>
      <c r="C141" s="7">
        <v>-0.95175863594024068</v>
      </c>
      <c r="D141" s="7">
        <f t="shared" si="2"/>
        <v>-125.03155805237016</v>
      </c>
    </row>
    <row r="142" spans="1:4" x14ac:dyDescent="0.25">
      <c r="A142" s="5" t="s">
        <v>186</v>
      </c>
      <c r="B142" s="7">
        <v>-121.31540562201258</v>
      </c>
      <c r="C142" s="7">
        <v>-8.5636337906881809E-3</v>
      </c>
      <c r="D142" s="7">
        <f t="shared" si="2"/>
        <v>-121.32396925580326</v>
      </c>
    </row>
    <row r="143" spans="1:4" x14ac:dyDescent="0.25">
      <c r="A143" s="5" t="s">
        <v>41</v>
      </c>
      <c r="B143" s="7">
        <v>0</v>
      </c>
      <c r="C143" s="7">
        <v>-7.5327678541549545</v>
      </c>
      <c r="D143" s="7">
        <f t="shared" si="2"/>
        <v>-7.5327678541549545</v>
      </c>
    </row>
    <row r="144" spans="1:4" x14ac:dyDescent="0.25">
      <c r="A144" s="5" t="s">
        <v>187</v>
      </c>
      <c r="B144" s="7">
        <v>-121.31540562201258</v>
      </c>
      <c r="C144" s="7">
        <v>-10.628760961164671</v>
      </c>
      <c r="D144" s="7">
        <f t="shared" si="2"/>
        <v>-131.94416658317724</v>
      </c>
    </row>
    <row r="145" spans="1:4" x14ac:dyDescent="0.25">
      <c r="A145" s="5" t="s">
        <v>368</v>
      </c>
      <c r="B145" s="7">
        <v>-60.79669188716209</v>
      </c>
      <c r="C145" s="7">
        <v>0</v>
      </c>
      <c r="D145" s="7">
        <f t="shared" si="2"/>
        <v>-60.79669188716209</v>
      </c>
    </row>
    <row r="146" spans="1:4" x14ac:dyDescent="0.25">
      <c r="A146" s="5" t="s">
        <v>11</v>
      </c>
      <c r="B146" s="7">
        <v>-121.31540562201258</v>
      </c>
      <c r="C146" s="7">
        <v>0</v>
      </c>
      <c r="D146" s="7">
        <f t="shared" si="2"/>
        <v>-121.31540562201258</v>
      </c>
    </row>
    <row r="147" spans="1:4" x14ac:dyDescent="0.25">
      <c r="A147" s="5" t="s">
        <v>219</v>
      </c>
      <c r="B147" s="7">
        <v>-121.31540562201258</v>
      </c>
      <c r="C147" s="7">
        <v>0</v>
      </c>
      <c r="D147" s="7">
        <f t="shared" si="2"/>
        <v>-121.31540562201258</v>
      </c>
    </row>
    <row r="148" spans="1:4" x14ac:dyDescent="0.25">
      <c r="A148" s="5" t="s">
        <v>265</v>
      </c>
      <c r="B148" s="7">
        <v>-121.31540562201258</v>
      </c>
      <c r="C148" s="7">
        <v>0</v>
      </c>
      <c r="D148" s="7">
        <f t="shared" si="2"/>
        <v>-121.31540562201258</v>
      </c>
    </row>
    <row r="149" spans="1:4" x14ac:dyDescent="0.25">
      <c r="A149" s="5" t="s">
        <v>158</v>
      </c>
      <c r="B149" s="7">
        <v>-121.31540562201258</v>
      </c>
      <c r="C149" s="7">
        <v>-53.889750707472977</v>
      </c>
      <c r="D149" s="7">
        <f t="shared" si="2"/>
        <v>-175.20515632948556</v>
      </c>
    </row>
    <row r="150" spans="1:4" x14ac:dyDescent="0.25">
      <c r="A150" s="5" t="s">
        <v>3</v>
      </c>
      <c r="B150" s="7">
        <v>-121.31540562201258</v>
      </c>
      <c r="C150" s="7">
        <v>0</v>
      </c>
      <c r="D150" s="7">
        <f t="shared" si="2"/>
        <v>-121.31540562201258</v>
      </c>
    </row>
    <row r="151" spans="1:4" x14ac:dyDescent="0.25">
      <c r="A151" s="5" t="s">
        <v>71</v>
      </c>
      <c r="B151" s="7">
        <v>-121.31540562201258</v>
      </c>
      <c r="C151" s="7">
        <v>-305.73380331724093</v>
      </c>
      <c r="D151" s="7">
        <f t="shared" si="2"/>
        <v>-427.0492089392535</v>
      </c>
    </row>
    <row r="152" spans="1:4" x14ac:dyDescent="0.25">
      <c r="A152" s="5" t="s">
        <v>19</v>
      </c>
      <c r="B152" s="7">
        <v>-121.31540562201258</v>
      </c>
      <c r="C152" s="7">
        <v>-11.639754879833349</v>
      </c>
      <c r="D152" s="7">
        <f t="shared" si="2"/>
        <v>-132.95516050184594</v>
      </c>
    </row>
    <row r="153" spans="1:4" x14ac:dyDescent="0.25">
      <c r="A153" s="5" t="s">
        <v>5</v>
      </c>
      <c r="B153" s="7">
        <v>-121.31540562201258</v>
      </c>
      <c r="C153" s="7">
        <v>-219.24074642916486</v>
      </c>
      <c r="D153" s="7">
        <f t="shared" si="2"/>
        <v>-340.55615205117743</v>
      </c>
    </row>
    <row r="154" spans="1:4" x14ac:dyDescent="0.25">
      <c r="A154" s="5" t="s">
        <v>42</v>
      </c>
      <c r="B154" s="7">
        <v>0</v>
      </c>
      <c r="C154" s="7">
        <v>-7.5327678541549545</v>
      </c>
      <c r="D154" s="7">
        <f t="shared" si="2"/>
        <v>-7.5327678541549545</v>
      </c>
    </row>
    <row r="155" spans="1:4" x14ac:dyDescent="0.25">
      <c r="A155" s="5" t="s">
        <v>43</v>
      </c>
      <c r="B155" s="7">
        <v>0</v>
      </c>
      <c r="C155" s="7">
        <v>-7.5327678541549545</v>
      </c>
      <c r="D155" s="7">
        <f t="shared" si="2"/>
        <v>-7.5327678541549545</v>
      </c>
    </row>
    <row r="156" spans="1:4" x14ac:dyDescent="0.25">
      <c r="A156" s="5" t="s">
        <v>264</v>
      </c>
      <c r="B156" s="7">
        <v>-121.31540562201258</v>
      </c>
      <c r="C156" s="7">
        <v>0</v>
      </c>
      <c r="D156" s="7">
        <f t="shared" si="2"/>
        <v>-121.31540562201258</v>
      </c>
    </row>
    <row r="157" spans="1:4" x14ac:dyDescent="0.25">
      <c r="A157" s="5" t="s">
        <v>189</v>
      </c>
      <c r="B157" s="7">
        <v>-58.032298092744746</v>
      </c>
      <c r="C157" s="7">
        <v>-2.6759300187140354</v>
      </c>
      <c r="D157" s="7">
        <f t="shared" si="2"/>
        <v>-60.70822811145878</v>
      </c>
    </row>
    <row r="158" spans="1:4" x14ac:dyDescent="0.25">
      <c r="A158" s="5" t="s">
        <v>362</v>
      </c>
      <c r="B158" s="7">
        <v>-126.58501720220639</v>
      </c>
      <c r="C158" s="7">
        <v>0</v>
      </c>
      <c r="D158" s="7">
        <f t="shared" si="2"/>
        <v>-126.58501720220639</v>
      </c>
    </row>
    <row r="159" spans="1:4" x14ac:dyDescent="0.25">
      <c r="A159" s="5" t="s">
        <v>6</v>
      </c>
      <c r="B159" s="7">
        <v>-121.31540562201258</v>
      </c>
      <c r="C159" s="7">
        <v>0</v>
      </c>
      <c r="D159" s="7">
        <f t="shared" si="2"/>
        <v>-121.31540562201258</v>
      </c>
    </row>
    <row r="160" spans="1:4" x14ac:dyDescent="0.25">
      <c r="A160" s="5" t="s">
        <v>8</v>
      </c>
      <c r="B160" s="7">
        <v>0</v>
      </c>
      <c r="C160" s="7">
        <v>0</v>
      </c>
      <c r="D160" s="7">
        <f t="shared" si="2"/>
        <v>0</v>
      </c>
    </row>
    <row r="161" spans="1:4" x14ac:dyDescent="0.25">
      <c r="A161" s="5" t="s">
        <v>190</v>
      </c>
      <c r="B161" s="7">
        <v>-121.31540562201258</v>
      </c>
      <c r="C161" s="7">
        <v>-0.17610368874381163</v>
      </c>
      <c r="D161" s="7">
        <f t="shared" si="2"/>
        <v>-121.49150931075638</v>
      </c>
    </row>
    <row r="162" spans="1:4" x14ac:dyDescent="0.25">
      <c r="A162" s="5" t="s">
        <v>106</v>
      </c>
      <c r="B162" s="7">
        <v>0</v>
      </c>
      <c r="C162" s="7">
        <v>-23.66650234405677</v>
      </c>
      <c r="D162" s="7">
        <f t="shared" si="2"/>
        <v>-23.66650234405677</v>
      </c>
    </row>
    <row r="163" spans="1:4" x14ac:dyDescent="0.25">
      <c r="A163" s="5" t="s">
        <v>104</v>
      </c>
      <c r="B163" s="7">
        <v>0</v>
      </c>
      <c r="C163" s="7">
        <v>-23.66650234405677</v>
      </c>
      <c r="D163" s="7">
        <f t="shared" si="2"/>
        <v>-23.66650234405677</v>
      </c>
    </row>
    <row r="164" spans="1:4" x14ac:dyDescent="0.25">
      <c r="A164" s="5" t="s">
        <v>191</v>
      </c>
      <c r="B164" s="7">
        <v>-121.31540562201258</v>
      </c>
      <c r="C164" s="7">
        <v>0</v>
      </c>
      <c r="D164" s="7">
        <f t="shared" si="2"/>
        <v>-121.31540562201258</v>
      </c>
    </row>
    <row r="165" spans="1:4" x14ac:dyDescent="0.25">
      <c r="A165" s="5" t="s">
        <v>16</v>
      </c>
      <c r="B165" s="7">
        <v>-121.31540562201258</v>
      </c>
      <c r="C165" s="7">
        <v>0</v>
      </c>
      <c r="D165" s="7">
        <f t="shared" si="2"/>
        <v>-121.31540562201258</v>
      </c>
    </row>
    <row r="166" spans="1:4" x14ac:dyDescent="0.25">
      <c r="A166" s="5" t="s">
        <v>44</v>
      </c>
      <c r="B166" s="7">
        <v>0</v>
      </c>
      <c r="C166" s="7">
        <v>-7.5327678541549545</v>
      </c>
      <c r="D166" s="7">
        <f t="shared" si="2"/>
        <v>-7.5327678541549545</v>
      </c>
    </row>
    <row r="167" spans="1:4" x14ac:dyDescent="0.25">
      <c r="A167" s="5" t="s">
        <v>159</v>
      </c>
      <c r="B167" s="7">
        <v>-121.31540562201258</v>
      </c>
      <c r="C167" s="7">
        <v>-10.700481351958643</v>
      </c>
      <c r="D167" s="7">
        <f t="shared" si="2"/>
        <v>-132.01588697397122</v>
      </c>
    </row>
    <row r="168" spans="1:4" x14ac:dyDescent="0.25">
      <c r="A168" s="5" t="s">
        <v>107</v>
      </c>
      <c r="B168" s="7">
        <v>0</v>
      </c>
      <c r="C168" s="7">
        <v>-23.66650234405677</v>
      </c>
      <c r="D168" s="7">
        <f t="shared" si="2"/>
        <v>-23.66650234405677</v>
      </c>
    </row>
    <row r="169" spans="1:4" x14ac:dyDescent="0.25">
      <c r="A169" s="5" t="s">
        <v>192</v>
      </c>
      <c r="B169" s="7">
        <v>-60.79669188716209</v>
      </c>
      <c r="C169" s="7">
        <v>-1450.8519934963081</v>
      </c>
      <c r="D169" s="7">
        <f t="shared" si="2"/>
        <v>-1511.6486853834701</v>
      </c>
    </row>
    <row r="170" spans="1:4" x14ac:dyDescent="0.25">
      <c r="A170" s="5" t="s">
        <v>198</v>
      </c>
      <c r="B170" s="7">
        <v>-121.31540562201258</v>
      </c>
      <c r="C170" s="7">
        <v>-0.78829193900326211</v>
      </c>
      <c r="D170" s="7">
        <f t="shared" si="2"/>
        <v>-122.10369756101584</v>
      </c>
    </row>
    <row r="171" spans="1:4" x14ac:dyDescent="0.25">
      <c r="A171" s="5" t="s">
        <v>126</v>
      </c>
      <c r="B171" s="7">
        <v>-121.31540562201258</v>
      </c>
      <c r="C171" s="7">
        <v>-68.397222511431039</v>
      </c>
      <c r="D171" s="7">
        <f t="shared" si="2"/>
        <v>-189.71262813344362</v>
      </c>
    </row>
    <row r="172" spans="1:4" x14ac:dyDescent="0.25">
      <c r="A172" s="5" t="s">
        <v>4</v>
      </c>
      <c r="B172" s="7">
        <v>2.4879546470755445</v>
      </c>
      <c r="C172" s="7">
        <v>-0.1128190402115813</v>
      </c>
      <c r="D172" s="7">
        <f t="shared" si="2"/>
        <v>2.3751356068639633</v>
      </c>
    </row>
    <row r="173" spans="1:4" x14ac:dyDescent="0.25">
      <c r="A173" s="5" t="s">
        <v>52</v>
      </c>
      <c r="B173" s="7">
        <v>-124.08921567390315</v>
      </c>
      <c r="C173" s="7">
        <v>0.1110492194757383</v>
      </c>
      <c r="D173" s="7">
        <f t="shared" si="2"/>
        <v>-123.97816645442742</v>
      </c>
    </row>
    <row r="174" spans="1:4" x14ac:dyDescent="0.25">
      <c r="A174" s="5" t="s">
        <v>58</v>
      </c>
      <c r="B174" s="7">
        <v>-121.31540562201258</v>
      </c>
      <c r="C174" s="7">
        <v>-137.92644343009488</v>
      </c>
      <c r="D174" s="7">
        <f t="shared" si="2"/>
        <v>-259.24184905210745</v>
      </c>
    </row>
    <row r="175" spans="1:4" x14ac:dyDescent="0.25">
      <c r="A175" s="5" t="s">
        <v>63</v>
      </c>
      <c r="B175" s="7">
        <v>-121.31540562201258</v>
      </c>
      <c r="C175" s="7">
        <v>-124.10802097754917</v>
      </c>
      <c r="D175" s="7">
        <f t="shared" si="2"/>
        <v>-245.42342659956176</v>
      </c>
    </row>
    <row r="176" spans="1:4" x14ac:dyDescent="0.25">
      <c r="A176" s="5" t="s">
        <v>194</v>
      </c>
      <c r="B176" s="7">
        <v>-121.31540562201258</v>
      </c>
      <c r="C176" s="7">
        <v>-155.44369643405699</v>
      </c>
      <c r="D176" s="7">
        <f t="shared" si="2"/>
        <v>-276.75910205606954</v>
      </c>
    </row>
    <row r="177" spans="1:4" x14ac:dyDescent="0.25">
      <c r="A177" s="5" t="s">
        <v>140</v>
      </c>
      <c r="B177" s="7">
        <v>0</v>
      </c>
      <c r="C177" s="7">
        <v>0</v>
      </c>
      <c r="D177" s="7">
        <f t="shared" si="2"/>
        <v>0</v>
      </c>
    </row>
    <row r="178" spans="1:4" x14ac:dyDescent="0.25">
      <c r="A178" s="5" t="s">
        <v>233</v>
      </c>
      <c r="B178" s="7">
        <v>2.4879546470755445</v>
      </c>
      <c r="C178" s="7">
        <v>0</v>
      </c>
      <c r="D178" s="7">
        <f t="shared" si="2"/>
        <v>2.4879546470755445</v>
      </c>
    </row>
    <row r="179" spans="1:4" x14ac:dyDescent="0.25">
      <c r="A179" s="5" t="s">
        <v>108</v>
      </c>
      <c r="B179" s="7">
        <v>-121.31540562201258</v>
      </c>
      <c r="C179" s="7">
        <v>-23.66650234405677</v>
      </c>
      <c r="D179" s="7">
        <f t="shared" si="2"/>
        <v>-144.98190796606934</v>
      </c>
    </row>
    <row r="180" spans="1:4" x14ac:dyDescent="0.25">
      <c r="A180" s="5" t="s">
        <v>162</v>
      </c>
      <c r="B180" s="7">
        <v>-121.31540562201258</v>
      </c>
      <c r="C180" s="7">
        <v>-28.176533719343301</v>
      </c>
      <c r="D180" s="7">
        <f t="shared" si="2"/>
        <v>-149.49193934135587</v>
      </c>
    </row>
    <row r="181" spans="1:4" x14ac:dyDescent="0.25">
      <c r="A181" s="5" t="s">
        <v>18</v>
      </c>
      <c r="B181" s="7">
        <v>-121.31540562201258</v>
      </c>
      <c r="C181" s="7">
        <v>0</v>
      </c>
      <c r="D181" s="7">
        <f t="shared" si="2"/>
        <v>-121.31540562201258</v>
      </c>
    </row>
    <row r="182" spans="1:4" x14ac:dyDescent="0.25">
      <c r="A182" s="5" t="s">
        <v>45</v>
      </c>
      <c r="B182" s="7">
        <v>0</v>
      </c>
      <c r="C182" s="7">
        <v>-7.5327678541549545</v>
      </c>
      <c r="D182" s="7">
        <f t="shared" si="2"/>
        <v>-7.5327678541549545</v>
      </c>
    </row>
    <row r="183" spans="1:4" x14ac:dyDescent="0.25">
      <c r="A183" s="5" t="s">
        <v>79</v>
      </c>
      <c r="B183" s="7">
        <v>-124.09706255513085</v>
      </c>
      <c r="C183" s="7">
        <v>0</v>
      </c>
      <c r="D183" s="7">
        <f t="shared" si="2"/>
        <v>-124.09706255513085</v>
      </c>
    </row>
    <row r="184" spans="1:4" x14ac:dyDescent="0.25">
      <c r="A184" s="5" t="s">
        <v>120</v>
      </c>
      <c r="B184" s="7">
        <v>0</v>
      </c>
      <c r="C184" s="7">
        <v>-65.977890102549509</v>
      </c>
      <c r="D184" s="7">
        <f t="shared" si="2"/>
        <v>-65.977890102549509</v>
      </c>
    </row>
    <row r="185" spans="1:4" x14ac:dyDescent="0.25">
      <c r="A185" s="5" t="s">
        <v>195</v>
      </c>
      <c r="B185" s="7">
        <v>-121.31540562201258</v>
      </c>
      <c r="C185" s="7">
        <v>-6.7182737143427804</v>
      </c>
      <c r="D185" s="7">
        <f t="shared" si="2"/>
        <v>-128.03367933635536</v>
      </c>
    </row>
    <row r="186" spans="1:4" x14ac:dyDescent="0.25">
      <c r="A186" s="5" t="s">
        <v>227</v>
      </c>
      <c r="B186" s="7">
        <v>-907.60075675675694</v>
      </c>
      <c r="C186" s="7">
        <v>-326.73693243243252</v>
      </c>
      <c r="D186" s="7">
        <f t="shared" si="2"/>
        <v>-1234.3376891891894</v>
      </c>
    </row>
    <row r="187" spans="1:4" x14ac:dyDescent="0.25">
      <c r="A187" s="5" t="s">
        <v>196</v>
      </c>
      <c r="B187" s="7">
        <v>-60.79669188716209</v>
      </c>
      <c r="C187" s="7">
        <v>-0.33603430461475642</v>
      </c>
      <c r="D187" s="7">
        <f t="shared" si="2"/>
        <v>-61.132726191776847</v>
      </c>
    </row>
    <row r="188" spans="1:4" x14ac:dyDescent="0.25">
      <c r="A188" s="5" t="s">
        <v>387</v>
      </c>
      <c r="B188" s="7">
        <v>1.7263138700919844E-2</v>
      </c>
      <c r="C188" s="7">
        <v>0</v>
      </c>
      <c r="D188" s="7">
        <f t="shared" si="2"/>
        <v>1.7263138700919844E-2</v>
      </c>
    </row>
    <row r="189" spans="1:4" x14ac:dyDescent="0.25">
      <c r="A189" s="5" t="s">
        <v>253</v>
      </c>
      <c r="B189" s="7">
        <v>-121.31540562201258</v>
      </c>
      <c r="C189" s="7">
        <v>0</v>
      </c>
      <c r="D189" s="7">
        <f t="shared" si="2"/>
        <v>-121.31540562201258</v>
      </c>
    </row>
    <row r="190" spans="1:4" x14ac:dyDescent="0.25">
      <c r="A190" s="5" t="s">
        <v>46</v>
      </c>
      <c r="B190" s="7">
        <v>0</v>
      </c>
      <c r="C190" s="7">
        <v>-7.5327678541549545</v>
      </c>
      <c r="D190" s="7">
        <f t="shared" si="2"/>
        <v>-7.5327678541549545</v>
      </c>
    </row>
    <row r="191" spans="1:4" x14ac:dyDescent="0.25">
      <c r="A191" s="5" t="s">
        <v>128</v>
      </c>
      <c r="B191" s="7">
        <v>0</v>
      </c>
      <c r="C191" s="7">
        <v>0</v>
      </c>
      <c r="D191" s="7">
        <f t="shared" si="2"/>
        <v>0</v>
      </c>
    </row>
    <row r="192" spans="1:4" x14ac:dyDescent="0.25">
      <c r="A192" s="5" t="s">
        <v>214</v>
      </c>
      <c r="B192" s="7">
        <v>-121.31540562201258</v>
      </c>
      <c r="C192" s="7">
        <v>-213.37644378508617</v>
      </c>
      <c r="D192" s="7">
        <f t="shared" si="2"/>
        <v>-334.69184940709874</v>
      </c>
    </row>
    <row r="193" spans="1:4" x14ac:dyDescent="0.25">
      <c r="A193" s="5" t="s">
        <v>47</v>
      </c>
      <c r="B193" s="7">
        <v>0</v>
      </c>
      <c r="C193" s="7">
        <v>-7.5327678541549545</v>
      </c>
      <c r="D193" s="7">
        <f t="shared" si="2"/>
        <v>-7.5327678541549545</v>
      </c>
    </row>
    <row r="194" spans="1:4" x14ac:dyDescent="0.25">
      <c r="A194" s="5" t="s">
        <v>48</v>
      </c>
      <c r="B194" s="7">
        <v>0</v>
      </c>
      <c r="C194" s="7">
        <v>-7.5327678541549545</v>
      </c>
      <c r="D194" s="7">
        <f t="shared" si="2"/>
        <v>-7.5327678541549545</v>
      </c>
    </row>
    <row r="195" spans="1:4" x14ac:dyDescent="0.25">
      <c r="A195" s="5" t="s">
        <v>226</v>
      </c>
      <c r="B195" s="7">
        <v>-121.31540562201258</v>
      </c>
      <c r="C195" s="7">
        <v>0</v>
      </c>
      <c r="D195" s="7">
        <f t="shared" si="2"/>
        <v>-121.31540562201258</v>
      </c>
    </row>
    <row r="196" spans="1:4" x14ac:dyDescent="0.25">
      <c r="A196" s="5" t="s">
        <v>197</v>
      </c>
      <c r="B196" s="7">
        <v>-121.31540562201258</v>
      </c>
      <c r="C196" s="7">
        <v>2.0314489748541557E-3</v>
      </c>
      <c r="D196" s="7">
        <f t="shared" si="2"/>
        <v>-121.31337417303773</v>
      </c>
    </row>
    <row r="197" spans="1:4" x14ac:dyDescent="0.25">
      <c r="A197" s="5" t="s">
        <v>66</v>
      </c>
      <c r="B197" s="7">
        <v>-124.08921567390315</v>
      </c>
      <c r="C197" s="7">
        <v>0</v>
      </c>
      <c r="D197" s="7">
        <f t="shared" si="2"/>
        <v>-124.08921567390315</v>
      </c>
    </row>
    <row r="198" spans="1:4" x14ac:dyDescent="0.25">
      <c r="A198" s="5" t="s">
        <v>92</v>
      </c>
      <c r="B198" s="7">
        <v>-60.79669188716209</v>
      </c>
      <c r="C198" s="7">
        <v>1.2792764271001116E-3</v>
      </c>
      <c r="D198" s="7">
        <f t="shared" si="2"/>
        <v>-60.795412610734992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64BDF-131A-42C4-8C3A-DFD17CE3C0E6}">
  <dimension ref="A2:D19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642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638</v>
      </c>
      <c r="B9" s="7">
        <v>-5000.2383103448274</v>
      </c>
      <c r="C9" s="7">
        <v>-600.02974137931028</v>
      </c>
      <c r="D9" s="7">
        <f>SUM(B9:C9)</f>
        <v>-5600.2680517241379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-3.9434336271775661</v>
      </c>
      <c r="C12" s="7">
        <v>-1.0807335180328311E-2</v>
      </c>
      <c r="D12" s="7">
        <f t="shared" ref="D12:D75" si="0">SUM(B12:C12)</f>
        <v>-3.9542409623578942</v>
      </c>
    </row>
    <row r="13" spans="1:4" x14ac:dyDescent="0.25">
      <c r="A13" s="5" t="s">
        <v>164</v>
      </c>
      <c r="B13" s="7">
        <v>-3.9435626728053128</v>
      </c>
      <c r="C13" s="7">
        <v>-0.66931337485089992</v>
      </c>
      <c r="D13" s="7">
        <f t="shared" si="0"/>
        <v>-4.6128760476562132</v>
      </c>
    </row>
    <row r="14" spans="1:4" x14ac:dyDescent="0.25">
      <c r="A14" s="5" t="s">
        <v>165</v>
      </c>
      <c r="B14" s="7">
        <v>-8.7620568486800448</v>
      </c>
      <c r="C14" s="7">
        <v>-5.1788751259799191E-4</v>
      </c>
      <c r="D14" s="7">
        <f t="shared" si="0"/>
        <v>-8.7625747361926436</v>
      </c>
    </row>
    <row r="15" spans="1:4" x14ac:dyDescent="0.25">
      <c r="A15" s="5" t="s">
        <v>20</v>
      </c>
      <c r="B15" s="7">
        <v>0</v>
      </c>
      <c r="C15" s="7">
        <v>-0.17216218653498741</v>
      </c>
      <c r="D15" s="7">
        <f t="shared" si="0"/>
        <v>-0.17216218653498741</v>
      </c>
    </row>
    <row r="16" spans="1:4" x14ac:dyDescent="0.25">
      <c r="A16" s="5" t="s">
        <v>308</v>
      </c>
      <c r="B16" s="7">
        <v>-1.2832485289774971E-4</v>
      </c>
      <c r="C16" s="7">
        <v>-5.4635442475775242E-7</v>
      </c>
      <c r="D16" s="7">
        <f t="shared" si="0"/>
        <v>-1.2887120732250746E-4</v>
      </c>
    </row>
    <row r="17" spans="1:4" x14ac:dyDescent="0.25">
      <c r="A17" s="5" t="s">
        <v>166</v>
      </c>
      <c r="B17" s="7">
        <v>-3.9434336271775661</v>
      </c>
      <c r="C17" s="7">
        <v>-1.3856033379814485</v>
      </c>
      <c r="D17" s="7">
        <f t="shared" si="0"/>
        <v>-5.3290369651590144</v>
      </c>
    </row>
    <row r="18" spans="1:4" x14ac:dyDescent="0.25">
      <c r="A18" s="5" t="s">
        <v>254</v>
      </c>
      <c r="B18" s="7">
        <v>-2.4235634736286262E-4</v>
      </c>
      <c r="C18" s="7">
        <v>0</v>
      </c>
      <c r="D18" s="7">
        <f t="shared" si="0"/>
        <v>-2.4235634736286262E-4</v>
      </c>
    </row>
    <row r="19" spans="1:4" x14ac:dyDescent="0.25">
      <c r="A19" s="5" t="s">
        <v>21</v>
      </c>
      <c r="B19" s="7">
        <v>0</v>
      </c>
      <c r="C19" s="7">
        <v>-0.17216218653498741</v>
      </c>
      <c r="D19" s="7">
        <f t="shared" si="0"/>
        <v>-0.17216218653498741</v>
      </c>
    </row>
    <row r="20" spans="1:4" x14ac:dyDescent="0.25">
      <c r="A20" s="5" t="s">
        <v>143</v>
      </c>
      <c r="B20" s="7">
        <v>-8.7620568486800448</v>
      </c>
      <c r="C20" s="7">
        <v>0</v>
      </c>
      <c r="D20" s="7">
        <f t="shared" si="0"/>
        <v>-8.7620568486800448</v>
      </c>
    </row>
    <row r="21" spans="1:4" x14ac:dyDescent="0.25">
      <c r="A21" s="5" t="s">
        <v>22</v>
      </c>
      <c r="B21" s="7">
        <v>0</v>
      </c>
      <c r="C21" s="7">
        <v>-0.17216218653498741</v>
      </c>
      <c r="D21" s="7">
        <f t="shared" si="0"/>
        <v>-0.17216218653498741</v>
      </c>
    </row>
    <row r="22" spans="1:4" x14ac:dyDescent="0.25">
      <c r="A22" s="5" t="s">
        <v>163</v>
      </c>
      <c r="B22" s="7">
        <v>-8.7620568486800448</v>
      </c>
      <c r="C22" s="7">
        <v>-0.68643067058007534</v>
      </c>
      <c r="D22" s="7">
        <f t="shared" si="0"/>
        <v>-9.4484875192601194</v>
      </c>
    </row>
    <row r="23" spans="1:4" x14ac:dyDescent="0.25">
      <c r="A23" s="5" t="s">
        <v>23</v>
      </c>
      <c r="B23" s="7">
        <v>0</v>
      </c>
      <c r="C23" s="7">
        <v>-0.17216218653498741</v>
      </c>
      <c r="D23" s="7">
        <f t="shared" si="0"/>
        <v>-0.17216218653498741</v>
      </c>
    </row>
    <row r="24" spans="1:4" x14ac:dyDescent="0.25">
      <c r="A24" s="5" t="s">
        <v>230</v>
      </c>
      <c r="B24" s="7">
        <v>-3.9435626728053128</v>
      </c>
      <c r="C24" s="7">
        <v>-7.7004248679778606E-2</v>
      </c>
      <c r="D24" s="7">
        <f t="shared" si="0"/>
        <v>-4.0205669214850914</v>
      </c>
    </row>
    <row r="25" spans="1:4" x14ac:dyDescent="0.25">
      <c r="A25" s="5" t="s">
        <v>218</v>
      </c>
      <c r="B25" s="7">
        <v>-3.9434336271775661</v>
      </c>
      <c r="C25" s="7">
        <v>-9.0851927062439608E-2</v>
      </c>
      <c r="D25" s="7">
        <f t="shared" si="0"/>
        <v>-4.0342855542400056</v>
      </c>
    </row>
    <row r="26" spans="1:4" x14ac:dyDescent="0.25">
      <c r="A26" s="5" t="s">
        <v>167</v>
      </c>
      <c r="B26" s="7">
        <v>-8.7620568486800448</v>
      </c>
      <c r="C26" s="7">
        <v>-0.33028602217509612</v>
      </c>
      <c r="D26" s="7">
        <f t="shared" si="0"/>
        <v>-9.0923428708551413</v>
      </c>
    </row>
    <row r="27" spans="1:4" x14ac:dyDescent="0.25">
      <c r="A27" s="5" t="s">
        <v>89</v>
      </c>
      <c r="B27" s="7">
        <v>-3.9434336271775661</v>
      </c>
      <c r="C27" s="7">
        <v>-5.4875935141381798E-3</v>
      </c>
      <c r="D27" s="7">
        <f t="shared" si="0"/>
        <v>-3.9489212206917044</v>
      </c>
    </row>
    <row r="28" spans="1:4" x14ac:dyDescent="0.25">
      <c r="A28" s="5" t="s">
        <v>96</v>
      </c>
      <c r="B28" s="7">
        <v>-8.7620568486800448</v>
      </c>
      <c r="C28" s="7">
        <v>-1.07469075489771</v>
      </c>
      <c r="D28" s="7">
        <f t="shared" si="0"/>
        <v>-9.8367476035777557</v>
      </c>
    </row>
    <row r="29" spans="1:4" x14ac:dyDescent="0.25">
      <c r="A29" s="5" t="s">
        <v>229</v>
      </c>
      <c r="B29" s="7">
        <v>-3.9434336271775661</v>
      </c>
      <c r="C29" s="7">
        <v>-0.1669779781256587</v>
      </c>
      <c r="D29" s="7">
        <f t="shared" si="0"/>
        <v>-4.1104116053032245</v>
      </c>
    </row>
    <row r="30" spans="1:4" x14ac:dyDescent="0.25">
      <c r="A30" s="5" t="s">
        <v>144</v>
      </c>
      <c r="B30" s="7">
        <v>-8.7620568486800448</v>
      </c>
      <c r="C30" s="7">
        <v>-0.26497287064580116</v>
      </c>
      <c r="D30" s="7">
        <f t="shared" si="0"/>
        <v>-9.0270297193258457</v>
      </c>
    </row>
    <row r="31" spans="1:4" x14ac:dyDescent="0.25">
      <c r="A31" s="5" t="s">
        <v>78</v>
      </c>
      <c r="B31" s="7">
        <v>-3.943448641310848</v>
      </c>
      <c r="C31" s="7">
        <v>-1.0443549368587267E-4</v>
      </c>
      <c r="D31" s="7">
        <f t="shared" si="0"/>
        <v>-3.9435530768045339</v>
      </c>
    </row>
    <row r="32" spans="1:4" x14ac:dyDescent="0.25">
      <c r="A32" s="5" t="s">
        <v>168</v>
      </c>
      <c r="B32" s="7">
        <v>-8.7620568486800448</v>
      </c>
      <c r="C32" s="7">
        <v>-0.79215548165544847</v>
      </c>
      <c r="D32" s="7">
        <f t="shared" si="0"/>
        <v>-9.5542123303354938</v>
      </c>
    </row>
    <row r="33" spans="1:4" x14ac:dyDescent="0.25">
      <c r="A33" s="5" t="s">
        <v>255</v>
      </c>
      <c r="B33" s="7">
        <v>-2.4235634736286262E-4</v>
      </c>
      <c r="C33" s="7">
        <v>0</v>
      </c>
      <c r="D33" s="7">
        <f t="shared" si="0"/>
        <v>-2.4235634736286262E-4</v>
      </c>
    </row>
    <row r="34" spans="1:4" x14ac:dyDescent="0.25">
      <c r="A34" s="5" t="s">
        <v>24</v>
      </c>
      <c r="B34" s="7">
        <v>0</v>
      </c>
      <c r="C34" s="7">
        <v>-0.17216218653498741</v>
      </c>
      <c r="D34" s="7">
        <f t="shared" si="0"/>
        <v>-0.17216218653498741</v>
      </c>
    </row>
    <row r="35" spans="1:4" x14ac:dyDescent="0.25">
      <c r="A35" s="5" t="s">
        <v>72</v>
      </c>
      <c r="B35" s="7">
        <v>-3.9434336271775661</v>
      </c>
      <c r="C35" s="7">
        <v>-0.78045860189960614</v>
      </c>
      <c r="D35" s="7">
        <f t="shared" si="0"/>
        <v>-4.7238922290771725</v>
      </c>
    </row>
    <row r="36" spans="1:4" x14ac:dyDescent="0.25">
      <c r="A36" s="5" t="s">
        <v>170</v>
      </c>
      <c r="B36" s="7">
        <v>-3.9435626728053128</v>
      </c>
      <c r="C36" s="7">
        <v>0</v>
      </c>
      <c r="D36" s="7">
        <f t="shared" si="0"/>
        <v>-3.9435626728053128</v>
      </c>
    </row>
    <row r="37" spans="1:4" x14ac:dyDescent="0.25">
      <c r="A37" s="5" t="s">
        <v>133</v>
      </c>
      <c r="B37" s="7">
        <v>0</v>
      </c>
      <c r="C37" s="7">
        <v>-2.5395339526162397E-5</v>
      </c>
      <c r="D37" s="7">
        <f t="shared" si="0"/>
        <v>-2.5395339526162397E-5</v>
      </c>
    </row>
    <row r="38" spans="1:4" x14ac:dyDescent="0.25">
      <c r="A38" s="5" t="s">
        <v>398</v>
      </c>
      <c r="B38" s="7">
        <v>0</v>
      </c>
      <c r="C38" s="7">
        <v>-6.6603448007686361E-2</v>
      </c>
      <c r="D38" s="7">
        <f t="shared" si="0"/>
        <v>-6.6603448007686361E-2</v>
      </c>
    </row>
    <row r="39" spans="1:4" x14ac:dyDescent="0.25">
      <c r="A39" s="5" t="s">
        <v>171</v>
      </c>
      <c r="B39" s="7">
        <v>-8.7620568486800448</v>
      </c>
      <c r="C39" s="7">
        <v>-3.7643916610276365E-3</v>
      </c>
      <c r="D39" s="7">
        <f t="shared" si="0"/>
        <v>-8.7658212403410722</v>
      </c>
    </row>
    <row r="40" spans="1:4" x14ac:dyDescent="0.25">
      <c r="A40" s="5" t="s">
        <v>25</v>
      </c>
      <c r="B40" s="7">
        <v>0</v>
      </c>
      <c r="C40" s="7">
        <v>-0.17216218653498741</v>
      </c>
      <c r="D40" s="7">
        <f t="shared" si="0"/>
        <v>-0.17216218653498741</v>
      </c>
    </row>
    <row r="41" spans="1:4" x14ac:dyDescent="0.25">
      <c r="A41" s="5" t="s">
        <v>49</v>
      </c>
      <c r="B41" s="7">
        <v>-2.4235634736286262E-4</v>
      </c>
      <c r="C41" s="7">
        <v>0</v>
      </c>
      <c r="D41" s="7">
        <f t="shared" si="0"/>
        <v>-2.4235634736286262E-4</v>
      </c>
    </row>
    <row r="42" spans="1:4" x14ac:dyDescent="0.25">
      <c r="A42" s="5" t="s">
        <v>236</v>
      </c>
      <c r="B42" s="7">
        <v>-3.9435626728053128</v>
      </c>
      <c r="C42" s="7">
        <v>-8.2032751146590942E-3</v>
      </c>
      <c r="D42" s="7">
        <f t="shared" si="0"/>
        <v>-3.9517659479199718</v>
      </c>
    </row>
    <row r="43" spans="1:4" x14ac:dyDescent="0.25">
      <c r="A43" s="5" t="s">
        <v>119</v>
      </c>
      <c r="B43" s="7">
        <v>-8.7620568486800448</v>
      </c>
      <c r="C43" s="7">
        <v>-0.6429080813166973</v>
      </c>
      <c r="D43" s="7">
        <f t="shared" si="0"/>
        <v>-9.4049649299967424</v>
      </c>
    </row>
    <row r="44" spans="1:4" x14ac:dyDescent="0.25">
      <c r="A44" s="5" t="s">
        <v>172</v>
      </c>
      <c r="B44" s="7">
        <v>-2.4235634736286262E-4</v>
      </c>
      <c r="C44" s="7">
        <v>0</v>
      </c>
      <c r="D44" s="7">
        <f t="shared" si="0"/>
        <v>-2.4235634736286262E-4</v>
      </c>
    </row>
    <row r="45" spans="1:4" x14ac:dyDescent="0.25">
      <c r="A45" s="5" t="s">
        <v>100</v>
      </c>
      <c r="B45" s="7">
        <v>-3.9434336271775661</v>
      </c>
      <c r="C45" s="7">
        <v>-0.49493961186622804</v>
      </c>
      <c r="D45" s="7">
        <f t="shared" si="0"/>
        <v>-4.438373239043794</v>
      </c>
    </row>
    <row r="46" spans="1:4" x14ac:dyDescent="0.25">
      <c r="A46" s="5" t="s">
        <v>109</v>
      </c>
      <c r="B46" s="7">
        <v>-8.7620568486800448</v>
      </c>
      <c r="C46" s="7">
        <v>-0.96312390442958618</v>
      </c>
      <c r="D46" s="7">
        <f t="shared" si="0"/>
        <v>-9.7251807531096315</v>
      </c>
    </row>
    <row r="47" spans="1:4" x14ac:dyDescent="0.25">
      <c r="A47" s="5" t="s">
        <v>145</v>
      </c>
      <c r="B47" s="7">
        <v>-2.4235634736286262E-4</v>
      </c>
      <c r="C47" s="7">
        <v>0</v>
      </c>
      <c r="D47" s="7">
        <f t="shared" si="0"/>
        <v>-2.4235634736286262E-4</v>
      </c>
    </row>
    <row r="48" spans="1:4" x14ac:dyDescent="0.25">
      <c r="A48" s="5" t="s">
        <v>139</v>
      </c>
      <c r="B48" s="7">
        <v>0</v>
      </c>
      <c r="C48" s="7">
        <v>-2.5395339526162397E-5</v>
      </c>
      <c r="D48" s="7">
        <f t="shared" si="0"/>
        <v>-2.5395339526162397E-5</v>
      </c>
    </row>
    <row r="49" spans="1:4" x14ac:dyDescent="0.25">
      <c r="A49" s="5" t="s">
        <v>367</v>
      </c>
      <c r="B49" s="7">
        <v>-8.7620568486800448</v>
      </c>
      <c r="C49" s="7">
        <v>-0.21903535325892998</v>
      </c>
      <c r="D49" s="7">
        <f t="shared" si="0"/>
        <v>-8.9810922019389743</v>
      </c>
    </row>
    <row r="50" spans="1:4" x14ac:dyDescent="0.25">
      <c r="A50" s="5" t="s">
        <v>256</v>
      </c>
      <c r="B50" s="7">
        <v>-2.4235634736286262E-4</v>
      </c>
      <c r="C50" s="7">
        <v>0</v>
      </c>
      <c r="D50" s="7">
        <f t="shared" si="0"/>
        <v>-2.4235634736286262E-4</v>
      </c>
    </row>
    <row r="51" spans="1:4" x14ac:dyDescent="0.25">
      <c r="A51" s="5" t="s">
        <v>216</v>
      </c>
      <c r="B51" s="7">
        <v>-8.7620568486800448</v>
      </c>
      <c r="C51" s="7">
        <v>-6.0355645864162907E-3</v>
      </c>
      <c r="D51" s="7">
        <f t="shared" si="0"/>
        <v>-8.7680924132664604</v>
      </c>
    </row>
    <row r="52" spans="1:4" x14ac:dyDescent="0.25">
      <c r="A52" s="5" t="s">
        <v>26</v>
      </c>
      <c r="B52" s="7">
        <v>0</v>
      </c>
      <c r="C52" s="7">
        <v>-0.17216218653498741</v>
      </c>
      <c r="D52" s="7">
        <f t="shared" si="0"/>
        <v>-0.17216218653498741</v>
      </c>
    </row>
    <row r="53" spans="1:4" x14ac:dyDescent="0.25">
      <c r="A53" s="5" t="s">
        <v>399</v>
      </c>
      <c r="B53" s="7">
        <v>0</v>
      </c>
      <c r="C53" s="7">
        <v>-6.6603448007686361E-2</v>
      </c>
      <c r="D53" s="7">
        <f t="shared" si="0"/>
        <v>-6.6603448007686361E-2</v>
      </c>
    </row>
    <row r="54" spans="1:4" x14ac:dyDescent="0.25">
      <c r="A54" s="5" t="s">
        <v>146</v>
      </c>
      <c r="B54" s="7">
        <v>-8.7620568486800448</v>
      </c>
      <c r="C54" s="7">
        <v>-2.56093519130203</v>
      </c>
      <c r="D54" s="7">
        <f t="shared" si="0"/>
        <v>-11.322992039982076</v>
      </c>
    </row>
    <row r="55" spans="1:4" x14ac:dyDescent="0.25">
      <c r="A55" s="5" t="s">
        <v>173</v>
      </c>
      <c r="B55" s="7">
        <v>-8.7620568486800448</v>
      </c>
      <c r="C55" s="7">
        <v>-1.6761331815450251</v>
      </c>
      <c r="D55" s="7">
        <f t="shared" si="0"/>
        <v>-10.438190030225069</v>
      </c>
    </row>
    <row r="56" spans="1:4" x14ac:dyDescent="0.25">
      <c r="A56" s="5" t="s">
        <v>174</v>
      </c>
      <c r="B56" s="7">
        <v>-8.7620568486800448</v>
      </c>
      <c r="C56" s="7">
        <v>-1.0074677494873086</v>
      </c>
      <c r="D56" s="7">
        <f t="shared" si="0"/>
        <v>-9.7695245981673526</v>
      </c>
    </row>
    <row r="57" spans="1:4" x14ac:dyDescent="0.25">
      <c r="A57" s="5" t="s">
        <v>87</v>
      </c>
      <c r="B57" s="7">
        <v>-1.8810708130807967</v>
      </c>
      <c r="C57" s="7">
        <v>-2.1494048769578751E-4</v>
      </c>
      <c r="D57" s="7">
        <f t="shared" si="0"/>
        <v>-1.8812857535684926</v>
      </c>
    </row>
    <row r="58" spans="1:4" x14ac:dyDescent="0.25">
      <c r="A58" s="5" t="s">
        <v>27</v>
      </c>
      <c r="B58" s="7">
        <v>0</v>
      </c>
      <c r="C58" s="7">
        <v>-0.17216218653498741</v>
      </c>
      <c r="D58" s="7">
        <f t="shared" si="0"/>
        <v>-0.17216218653498741</v>
      </c>
    </row>
    <row r="59" spans="1:4" x14ac:dyDescent="0.25">
      <c r="A59" s="5" t="s">
        <v>123</v>
      </c>
      <c r="B59" s="7">
        <v>0</v>
      </c>
      <c r="C59" s="7">
        <v>-1.0810969837646103E-5</v>
      </c>
      <c r="D59" s="7">
        <f t="shared" si="0"/>
        <v>-1.0810969837646103E-5</v>
      </c>
    </row>
    <row r="60" spans="1:4" x14ac:dyDescent="0.25">
      <c r="A60" s="5" t="s">
        <v>147</v>
      </c>
      <c r="B60" s="7">
        <v>-1437.4015740900593</v>
      </c>
      <c r="C60" s="7">
        <v>-189.69785160025162</v>
      </c>
      <c r="D60" s="7">
        <f t="shared" si="0"/>
        <v>-1627.0994256903109</v>
      </c>
    </row>
    <row r="61" spans="1:4" x14ac:dyDescent="0.25">
      <c r="A61" s="5" t="s">
        <v>215</v>
      </c>
      <c r="B61" s="7">
        <v>-8.7620568486800448</v>
      </c>
      <c r="C61" s="7">
        <v>-6.6603448007686361E-2</v>
      </c>
      <c r="D61" s="7">
        <f t="shared" si="0"/>
        <v>-8.8286602966877314</v>
      </c>
    </row>
    <row r="62" spans="1:4" x14ac:dyDescent="0.25">
      <c r="A62" s="5" t="s">
        <v>54</v>
      </c>
      <c r="B62" s="7">
        <v>-3.9433053023246689</v>
      </c>
      <c r="C62" s="7">
        <v>-0.64293734055171115</v>
      </c>
      <c r="D62" s="7">
        <f t="shared" si="0"/>
        <v>-4.5862426428763801</v>
      </c>
    </row>
    <row r="63" spans="1:4" x14ac:dyDescent="0.25">
      <c r="A63" s="5" t="s">
        <v>359</v>
      </c>
      <c r="B63" s="7">
        <v>-2.5080179552936291E-4</v>
      </c>
      <c r="C63" s="7">
        <v>0</v>
      </c>
      <c r="D63" s="7">
        <f t="shared" si="0"/>
        <v>-2.5080179552936291E-4</v>
      </c>
    </row>
    <row r="64" spans="1:4" x14ac:dyDescent="0.25">
      <c r="A64" s="5" t="s">
        <v>175</v>
      </c>
      <c r="B64" s="7">
        <v>-8.7620568486800448</v>
      </c>
      <c r="C64" s="7">
        <v>-3.9555607214099146E-4</v>
      </c>
      <c r="D64" s="7">
        <f t="shared" si="0"/>
        <v>-8.7624524047521852</v>
      </c>
    </row>
    <row r="65" spans="1:4" x14ac:dyDescent="0.25">
      <c r="A65" s="5" t="s">
        <v>64</v>
      </c>
      <c r="B65" s="7">
        <v>-8.7620568486800448</v>
      </c>
      <c r="C65" s="7">
        <v>-7.2964123605189319E-3</v>
      </c>
      <c r="D65" s="7">
        <f t="shared" si="0"/>
        <v>-8.769353261040564</v>
      </c>
    </row>
    <row r="66" spans="1:4" x14ac:dyDescent="0.25">
      <c r="A66" s="5" t="s">
        <v>28</v>
      </c>
      <c r="B66" s="7">
        <v>0</v>
      </c>
      <c r="C66" s="7">
        <v>-0.17216218653498741</v>
      </c>
      <c r="D66" s="7">
        <f t="shared" si="0"/>
        <v>-0.17216218653498741</v>
      </c>
    </row>
    <row r="67" spans="1:4" x14ac:dyDescent="0.25">
      <c r="A67" s="5" t="s">
        <v>176</v>
      </c>
      <c r="B67" s="7">
        <v>-8.7620568486800448</v>
      </c>
      <c r="C67" s="7">
        <v>-0.83230238057811978</v>
      </c>
      <c r="D67" s="7">
        <f t="shared" si="0"/>
        <v>-9.5943592292581652</v>
      </c>
    </row>
    <row r="68" spans="1:4" x14ac:dyDescent="0.25">
      <c r="A68" s="5" t="s">
        <v>177</v>
      </c>
      <c r="B68" s="7">
        <v>-3.9435626728053128</v>
      </c>
      <c r="C68" s="7">
        <v>-1.5369009493408605</v>
      </c>
      <c r="D68" s="7">
        <f t="shared" si="0"/>
        <v>-5.4804636221461731</v>
      </c>
    </row>
    <row r="69" spans="1:4" x14ac:dyDescent="0.25">
      <c r="A69" s="5" t="s">
        <v>148</v>
      </c>
      <c r="B69" s="7">
        <v>-8.7620568486800448</v>
      </c>
      <c r="C69" s="7">
        <v>-2.7254732415336957</v>
      </c>
      <c r="D69" s="7">
        <f t="shared" si="0"/>
        <v>-11.48753009021374</v>
      </c>
    </row>
    <row r="70" spans="1:4" x14ac:dyDescent="0.25">
      <c r="A70" s="5" t="s">
        <v>149</v>
      </c>
      <c r="B70" s="7">
        <v>-8.7620568486800448</v>
      </c>
      <c r="C70" s="7">
        <v>0</v>
      </c>
      <c r="D70" s="7">
        <f t="shared" si="0"/>
        <v>-8.7620568486800448</v>
      </c>
    </row>
    <row r="71" spans="1:4" x14ac:dyDescent="0.25">
      <c r="A71" s="5" t="s">
        <v>60</v>
      </c>
      <c r="B71" s="7">
        <v>-1.2832485289774971E-4</v>
      </c>
      <c r="C71" s="7">
        <v>-3.4891031601957332E-9</v>
      </c>
      <c r="D71" s="7">
        <f t="shared" si="0"/>
        <v>-1.2832834200090991E-4</v>
      </c>
    </row>
    <row r="72" spans="1:4" x14ac:dyDescent="0.25">
      <c r="A72" s="5" t="s">
        <v>29</v>
      </c>
      <c r="B72" s="7">
        <v>0</v>
      </c>
      <c r="C72" s="7">
        <v>-0.17216218653498741</v>
      </c>
      <c r="D72" s="7">
        <f t="shared" si="0"/>
        <v>-0.17216218653498741</v>
      </c>
    </row>
    <row r="73" spans="1:4" x14ac:dyDescent="0.25">
      <c r="A73" s="5" t="s">
        <v>178</v>
      </c>
      <c r="B73" s="7">
        <v>-3.9434336271775661</v>
      </c>
      <c r="C73" s="7">
        <v>-0.259166292894557</v>
      </c>
      <c r="D73" s="7">
        <f t="shared" si="0"/>
        <v>-4.2025999200721227</v>
      </c>
    </row>
    <row r="74" spans="1:4" x14ac:dyDescent="0.25">
      <c r="A74" s="5" t="s">
        <v>249</v>
      </c>
      <c r="B74" s="7">
        <v>-2.4235634736286262E-4</v>
      </c>
      <c r="C74" s="7">
        <v>0</v>
      </c>
      <c r="D74" s="7">
        <f t="shared" si="0"/>
        <v>-2.4235634736286262E-4</v>
      </c>
    </row>
    <row r="75" spans="1:4" x14ac:dyDescent="0.25">
      <c r="A75" s="5" t="s">
        <v>62</v>
      </c>
      <c r="B75" s="7">
        <v>-8.7620568486800448</v>
      </c>
      <c r="C75" s="7">
        <v>-0.4662561530416699</v>
      </c>
      <c r="D75" s="7">
        <f t="shared" si="0"/>
        <v>-9.2283130017217143</v>
      </c>
    </row>
    <row r="76" spans="1:4" x14ac:dyDescent="0.25">
      <c r="A76" s="5" t="s">
        <v>257</v>
      </c>
      <c r="B76" s="7">
        <v>-2.6581592881079957E-4</v>
      </c>
      <c r="C76" s="7">
        <v>0</v>
      </c>
      <c r="D76" s="7">
        <f t="shared" ref="D76:D139" si="1">SUM(B76:C76)</f>
        <v>-2.6581592881079957E-4</v>
      </c>
    </row>
    <row r="77" spans="1:4" x14ac:dyDescent="0.25">
      <c r="A77" s="5" t="s">
        <v>150</v>
      </c>
      <c r="B77" s="7">
        <v>-2.4235634736286262E-4</v>
      </c>
      <c r="C77" s="7">
        <v>0</v>
      </c>
      <c r="D77" s="7">
        <f t="shared" si="1"/>
        <v>-2.4235634736286262E-4</v>
      </c>
    </row>
    <row r="78" spans="1:4" x14ac:dyDescent="0.25">
      <c r="A78" s="5" t="s">
        <v>70</v>
      </c>
      <c r="B78" s="7">
        <v>-3.9434336271775661</v>
      </c>
      <c r="C78" s="7">
        <v>-2.9423657358727741E-2</v>
      </c>
      <c r="D78" s="7">
        <f t="shared" si="1"/>
        <v>-3.9728572845362939</v>
      </c>
    </row>
    <row r="79" spans="1:4" x14ac:dyDescent="0.25">
      <c r="A79" s="5" t="s">
        <v>151</v>
      </c>
      <c r="B79" s="7">
        <v>-8.7620568486800448</v>
      </c>
      <c r="C79" s="7">
        <v>0</v>
      </c>
      <c r="D79" s="7">
        <f t="shared" si="1"/>
        <v>-8.7620568486800448</v>
      </c>
    </row>
    <row r="80" spans="1:4" x14ac:dyDescent="0.25">
      <c r="A80" s="5" t="s">
        <v>179</v>
      </c>
      <c r="B80" s="7">
        <v>-8.7620568486800448</v>
      </c>
      <c r="C80" s="7">
        <v>-0.39259459166668631</v>
      </c>
      <c r="D80" s="7">
        <f t="shared" si="1"/>
        <v>-9.154651440346731</v>
      </c>
    </row>
    <row r="81" spans="1:4" x14ac:dyDescent="0.25">
      <c r="A81" s="5" t="s">
        <v>101</v>
      </c>
      <c r="B81" s="7">
        <v>-8.7620568486800448</v>
      </c>
      <c r="C81" s="7">
        <v>-8.347260251174788</v>
      </c>
      <c r="D81" s="7">
        <f t="shared" si="1"/>
        <v>-17.109317099854835</v>
      </c>
    </row>
    <row r="82" spans="1:4" x14ac:dyDescent="0.25">
      <c r="A82" s="5" t="s">
        <v>141</v>
      </c>
      <c r="B82" s="7">
        <v>-2.4235634736286262E-4</v>
      </c>
      <c r="C82" s="7">
        <v>-1.4620731360796051E-4</v>
      </c>
      <c r="D82" s="7">
        <f t="shared" si="1"/>
        <v>-3.8856366097082313E-4</v>
      </c>
    </row>
    <row r="83" spans="1:4" x14ac:dyDescent="0.25">
      <c r="A83" s="5" t="s">
        <v>30</v>
      </c>
      <c r="B83" s="7">
        <v>0</v>
      </c>
      <c r="C83" s="7">
        <v>-0.17216218653498741</v>
      </c>
      <c r="D83" s="7">
        <f t="shared" si="1"/>
        <v>-0.17216218653498741</v>
      </c>
    </row>
    <row r="84" spans="1:4" x14ac:dyDescent="0.25">
      <c r="A84" s="5" t="s">
        <v>9</v>
      </c>
      <c r="B84" s="7">
        <v>-3.9435626728053133</v>
      </c>
      <c r="C84" s="7">
        <v>-1.7345190663815748E-3</v>
      </c>
      <c r="D84" s="7">
        <f t="shared" si="1"/>
        <v>-3.945297191871695</v>
      </c>
    </row>
    <row r="85" spans="1:4" x14ac:dyDescent="0.25">
      <c r="A85" s="5" t="s">
        <v>181</v>
      </c>
      <c r="B85" s="7">
        <v>-8.7620568486800465</v>
      </c>
      <c r="C85" s="7">
        <v>-0.2262996188571032</v>
      </c>
      <c r="D85" s="7">
        <f t="shared" si="1"/>
        <v>-8.9883564675371499</v>
      </c>
    </row>
    <row r="86" spans="1:4" x14ac:dyDescent="0.25">
      <c r="A86" s="5" t="s">
        <v>152</v>
      </c>
      <c r="B86" s="7">
        <v>-8.7620568486800448</v>
      </c>
      <c r="C86" s="7">
        <v>0</v>
      </c>
      <c r="D86" s="7">
        <f t="shared" si="1"/>
        <v>-8.7620568486800448</v>
      </c>
    </row>
    <row r="87" spans="1:4" x14ac:dyDescent="0.25">
      <c r="A87" s="5" t="s">
        <v>55</v>
      </c>
      <c r="B87" s="7">
        <v>-3.9434336271775661</v>
      </c>
      <c r="C87" s="7">
        <v>-1.5717041652366107E-2</v>
      </c>
      <c r="D87" s="7">
        <f t="shared" si="1"/>
        <v>-3.9591506688299321</v>
      </c>
    </row>
    <row r="88" spans="1:4" x14ac:dyDescent="0.25">
      <c r="A88" s="5" t="s">
        <v>134</v>
      </c>
      <c r="B88" s="7">
        <v>0</v>
      </c>
      <c r="C88" s="7">
        <v>-2.5395339526162397E-5</v>
      </c>
      <c r="D88" s="7">
        <f t="shared" si="1"/>
        <v>-2.5395339526162397E-5</v>
      </c>
    </row>
    <row r="89" spans="1:4" x14ac:dyDescent="0.25">
      <c r="A89" s="5" t="s">
        <v>124</v>
      </c>
      <c r="B89" s="7">
        <v>0</v>
      </c>
      <c r="C89" s="7">
        <v>-1.0810969837646103E-5</v>
      </c>
      <c r="D89" s="7">
        <f t="shared" si="1"/>
        <v>-1.0810969837646103E-5</v>
      </c>
    </row>
    <row r="90" spans="1:4" x14ac:dyDescent="0.25">
      <c r="A90" s="5" t="s">
        <v>153</v>
      </c>
      <c r="B90" s="7">
        <v>-2.6581592881079957E-4</v>
      </c>
      <c r="C90" s="7">
        <v>0</v>
      </c>
      <c r="D90" s="7">
        <f t="shared" si="1"/>
        <v>-2.6581592881079957E-4</v>
      </c>
    </row>
    <row r="91" spans="1:4" x14ac:dyDescent="0.25">
      <c r="A91" s="5" t="s">
        <v>222</v>
      </c>
      <c r="B91" s="7">
        <v>-8.7620568486800448</v>
      </c>
      <c r="C91" s="7">
        <v>0</v>
      </c>
      <c r="D91" s="7">
        <f t="shared" si="1"/>
        <v>-8.7620568486800448</v>
      </c>
    </row>
    <row r="92" spans="1:4" x14ac:dyDescent="0.25">
      <c r="A92" s="5" t="s">
        <v>122</v>
      </c>
      <c r="B92" s="7">
        <v>-8.7620568486800448</v>
      </c>
      <c r="C92" s="7">
        <v>-0.85721067651074512</v>
      </c>
      <c r="D92" s="7">
        <f t="shared" si="1"/>
        <v>-9.6192675251907893</v>
      </c>
    </row>
    <row r="93" spans="1:4" x14ac:dyDescent="0.25">
      <c r="A93" s="5" t="s">
        <v>31</v>
      </c>
      <c r="B93" s="7">
        <v>-1.1331071961631306E-4</v>
      </c>
      <c r="C93" s="7">
        <v>-0.17216218653498741</v>
      </c>
      <c r="D93" s="7">
        <f t="shared" si="1"/>
        <v>-0.17227549725460373</v>
      </c>
    </row>
    <row r="94" spans="1:4" x14ac:dyDescent="0.25">
      <c r="A94" s="5" t="s">
        <v>15</v>
      </c>
      <c r="B94" s="7">
        <v>-3.9434251817293995</v>
      </c>
      <c r="C94" s="7">
        <v>-4.5506927944161272E-6</v>
      </c>
      <c r="D94" s="7">
        <f t="shared" si="1"/>
        <v>-3.9434297324221941</v>
      </c>
    </row>
    <row r="95" spans="1:4" x14ac:dyDescent="0.25">
      <c r="A95" s="5" t="s">
        <v>32</v>
      </c>
      <c r="B95" s="7">
        <v>0</v>
      </c>
      <c r="C95" s="7">
        <v>-0.17216218653498741</v>
      </c>
      <c r="D95" s="7">
        <f t="shared" si="1"/>
        <v>-0.17216218653498741</v>
      </c>
    </row>
    <row r="96" spans="1:4" x14ac:dyDescent="0.25">
      <c r="A96" s="5" t="s">
        <v>258</v>
      </c>
      <c r="B96" s="7">
        <v>-1.0486527144981276E-4</v>
      </c>
      <c r="C96" s="7">
        <v>0</v>
      </c>
      <c r="D96" s="7">
        <f t="shared" si="1"/>
        <v>-1.0486527144981276E-4</v>
      </c>
    </row>
    <row r="97" spans="1:4" x14ac:dyDescent="0.25">
      <c r="A97" s="5" t="s">
        <v>182</v>
      </c>
      <c r="B97" s="7">
        <v>-8.7620568486800448</v>
      </c>
      <c r="C97" s="7">
        <v>-6.9488932463178471E-2</v>
      </c>
      <c r="D97" s="7">
        <f t="shared" si="1"/>
        <v>-8.8315457811432232</v>
      </c>
    </row>
    <row r="98" spans="1:4" x14ac:dyDescent="0.25">
      <c r="A98" s="5" t="s">
        <v>105</v>
      </c>
      <c r="B98" s="7">
        <v>-2.4235634736286262E-4</v>
      </c>
      <c r="C98" s="7">
        <v>-0.37061053102273206</v>
      </c>
      <c r="D98" s="7">
        <f t="shared" si="1"/>
        <v>-0.37085288737009492</v>
      </c>
    </row>
    <row r="99" spans="1:4" x14ac:dyDescent="0.25">
      <c r="A99" s="5" t="s">
        <v>267</v>
      </c>
      <c r="B99" s="7">
        <v>-2.5080179552936291E-4</v>
      </c>
      <c r="C99" s="7">
        <v>0</v>
      </c>
      <c r="D99" s="7">
        <f t="shared" si="1"/>
        <v>-2.5080179552936291E-4</v>
      </c>
    </row>
    <row r="100" spans="1:4" x14ac:dyDescent="0.25">
      <c r="A100" s="5" t="s">
        <v>33</v>
      </c>
      <c r="B100" s="7">
        <v>0</v>
      </c>
      <c r="C100" s="7">
        <v>-0.17216218653498741</v>
      </c>
      <c r="D100" s="7">
        <f t="shared" si="1"/>
        <v>-0.17216218653498741</v>
      </c>
    </row>
    <row r="101" spans="1:4" x14ac:dyDescent="0.25">
      <c r="A101" s="5" t="s">
        <v>73</v>
      </c>
      <c r="B101" s="7">
        <v>-8.7620568486800448</v>
      </c>
      <c r="C101" s="7">
        <v>-0.78343156246754408</v>
      </c>
      <c r="D101" s="7">
        <f t="shared" si="1"/>
        <v>-9.5454884111475895</v>
      </c>
    </row>
    <row r="102" spans="1:4" x14ac:dyDescent="0.25">
      <c r="A102" s="5" t="s">
        <v>61</v>
      </c>
      <c r="B102" s="7">
        <v>-3.9434336271775661</v>
      </c>
      <c r="C102" s="7">
        <v>-1.6240642968843391E-2</v>
      </c>
      <c r="D102" s="7">
        <f t="shared" si="1"/>
        <v>-3.9596742701464094</v>
      </c>
    </row>
    <row r="103" spans="1:4" x14ac:dyDescent="0.25">
      <c r="A103" s="5" t="s">
        <v>223</v>
      </c>
      <c r="B103" s="7">
        <v>-8.7620568486800448</v>
      </c>
      <c r="C103" s="7">
        <v>0</v>
      </c>
      <c r="D103" s="7">
        <f t="shared" si="1"/>
        <v>-8.7620568486800448</v>
      </c>
    </row>
    <row r="104" spans="1:4" x14ac:dyDescent="0.25">
      <c r="A104" s="5" t="s">
        <v>53</v>
      </c>
      <c r="B104" s="7">
        <v>-3.9435626728053133</v>
      </c>
      <c r="C104" s="7">
        <v>-1.4850167921106396</v>
      </c>
      <c r="D104" s="7">
        <f t="shared" si="1"/>
        <v>-5.4285794649159529</v>
      </c>
    </row>
    <row r="105" spans="1:4" x14ac:dyDescent="0.25">
      <c r="A105" s="5" t="s">
        <v>231</v>
      </c>
      <c r="B105" s="7">
        <v>-2.4235634736286262E-4</v>
      </c>
      <c r="C105" s="7">
        <v>0</v>
      </c>
      <c r="D105" s="7">
        <f t="shared" si="1"/>
        <v>-2.4235634736286262E-4</v>
      </c>
    </row>
    <row r="106" spans="1:4" x14ac:dyDescent="0.25">
      <c r="A106" s="5" t="s">
        <v>259</v>
      </c>
      <c r="B106" s="7">
        <v>-2.4235634736286262E-4</v>
      </c>
      <c r="C106" s="7">
        <v>0</v>
      </c>
      <c r="D106" s="7">
        <f t="shared" si="1"/>
        <v>-2.4235634736286262E-4</v>
      </c>
    </row>
    <row r="107" spans="1:4" x14ac:dyDescent="0.25">
      <c r="A107" s="5" t="s">
        <v>341</v>
      </c>
      <c r="B107" s="7">
        <v>-2.6581592881079957E-4</v>
      </c>
      <c r="C107" s="7">
        <v>0</v>
      </c>
      <c r="D107" s="7">
        <f t="shared" si="1"/>
        <v>-2.6581592881079957E-4</v>
      </c>
    </row>
    <row r="108" spans="1:4" x14ac:dyDescent="0.25">
      <c r="A108" s="5" t="s">
        <v>154</v>
      </c>
      <c r="B108" s="7">
        <v>-8.7620568486800448</v>
      </c>
      <c r="C108" s="7">
        <v>-0.89622569989569523</v>
      </c>
      <c r="D108" s="7">
        <f t="shared" si="1"/>
        <v>-9.6582825485757393</v>
      </c>
    </row>
    <row r="109" spans="1:4" x14ac:dyDescent="0.25">
      <c r="A109" s="5" t="s">
        <v>155</v>
      </c>
      <c r="B109" s="7">
        <v>-2.4235634736286262E-4</v>
      </c>
      <c r="C109" s="7">
        <v>0</v>
      </c>
      <c r="D109" s="7">
        <f t="shared" si="1"/>
        <v>-2.4235634736286262E-4</v>
      </c>
    </row>
    <row r="110" spans="1:4" x14ac:dyDescent="0.25">
      <c r="A110" s="5" t="s">
        <v>34</v>
      </c>
      <c r="B110" s="7">
        <v>0</v>
      </c>
      <c r="C110" s="7">
        <v>-0.17216218653498741</v>
      </c>
      <c r="D110" s="7">
        <f t="shared" si="1"/>
        <v>-0.17216218653498741</v>
      </c>
    </row>
    <row r="111" spans="1:4" x14ac:dyDescent="0.25">
      <c r="A111" s="5" t="s">
        <v>260</v>
      </c>
      <c r="B111" s="7">
        <v>-2.4235634736286262E-4</v>
      </c>
      <c r="C111" s="7">
        <v>0</v>
      </c>
      <c r="D111" s="7">
        <f t="shared" si="1"/>
        <v>-2.4235634736286262E-4</v>
      </c>
    </row>
    <row r="112" spans="1:4" x14ac:dyDescent="0.25">
      <c r="A112" s="5" t="s">
        <v>35</v>
      </c>
      <c r="B112" s="7">
        <v>0</v>
      </c>
      <c r="C112" s="7">
        <v>-0.17216218653498741</v>
      </c>
      <c r="D112" s="7">
        <f t="shared" si="1"/>
        <v>-0.17216218653498741</v>
      </c>
    </row>
    <row r="113" spans="1:4" x14ac:dyDescent="0.25">
      <c r="A113" s="5" t="s">
        <v>12</v>
      </c>
      <c r="B113" s="7">
        <v>-3.9435626728053128</v>
      </c>
      <c r="C113" s="7">
        <v>-8.3504782882076398E-3</v>
      </c>
      <c r="D113" s="7">
        <f t="shared" si="1"/>
        <v>-3.9519131510935206</v>
      </c>
    </row>
    <row r="114" spans="1:4" x14ac:dyDescent="0.25">
      <c r="A114" s="5" t="s">
        <v>225</v>
      </c>
      <c r="B114" s="7">
        <v>-3.9434336271775661</v>
      </c>
      <c r="C114" s="7">
        <v>-9.3339614464450965E-2</v>
      </c>
      <c r="D114" s="7">
        <f t="shared" si="1"/>
        <v>-4.0367732416420168</v>
      </c>
    </row>
    <row r="115" spans="1:4" x14ac:dyDescent="0.25">
      <c r="A115" s="5" t="s">
        <v>125</v>
      </c>
      <c r="B115" s="7">
        <v>-8.7620568486800465</v>
      </c>
      <c r="C115" s="7">
        <v>-1.8745264570099511</v>
      </c>
      <c r="D115" s="7">
        <f t="shared" si="1"/>
        <v>-10.636583305689998</v>
      </c>
    </row>
    <row r="116" spans="1:4" x14ac:dyDescent="0.25">
      <c r="A116" s="5" t="s">
        <v>68</v>
      </c>
      <c r="B116" s="7">
        <v>-3.9434336271775661</v>
      </c>
      <c r="C116" s="7">
        <v>-3.2359695180972647E-2</v>
      </c>
      <c r="D116" s="7">
        <f t="shared" si="1"/>
        <v>-3.9757933223585389</v>
      </c>
    </row>
    <row r="117" spans="1:4" x14ac:dyDescent="0.25">
      <c r="A117" s="5" t="s">
        <v>36</v>
      </c>
      <c r="B117" s="7">
        <v>0</v>
      </c>
      <c r="C117" s="7">
        <v>-0.17216218653498741</v>
      </c>
      <c r="D117" s="7">
        <f t="shared" si="1"/>
        <v>-0.17216218653498741</v>
      </c>
    </row>
    <row r="118" spans="1:4" x14ac:dyDescent="0.25">
      <c r="A118" s="5" t="s">
        <v>91</v>
      </c>
      <c r="B118" s="7">
        <v>-8.7620568486800448</v>
      </c>
      <c r="C118" s="7">
        <v>-1.443972848493853</v>
      </c>
      <c r="D118" s="7">
        <f t="shared" si="1"/>
        <v>-10.206029697173898</v>
      </c>
    </row>
    <row r="119" spans="1:4" x14ac:dyDescent="0.25">
      <c r="A119" s="5" t="s">
        <v>183</v>
      </c>
      <c r="B119" s="7">
        <v>-8.7620568486800448</v>
      </c>
      <c r="C119" s="7">
        <v>-0.27703926058108891</v>
      </c>
      <c r="D119" s="7">
        <f t="shared" si="1"/>
        <v>-9.0390961092611342</v>
      </c>
    </row>
    <row r="120" spans="1:4" x14ac:dyDescent="0.25">
      <c r="A120" s="5" t="s">
        <v>130</v>
      </c>
      <c r="B120" s="7">
        <v>-8.7620568486800448</v>
      </c>
      <c r="C120" s="7">
        <v>-1.7295152631007622</v>
      </c>
      <c r="D120" s="7">
        <f t="shared" si="1"/>
        <v>-10.491572111780807</v>
      </c>
    </row>
    <row r="121" spans="1:4" x14ac:dyDescent="0.25">
      <c r="A121" s="5" t="s">
        <v>7</v>
      </c>
      <c r="B121" s="7">
        <v>-3.9434336271775661</v>
      </c>
      <c r="C121" s="7">
        <v>-8.9195717663598749E-4</v>
      </c>
      <c r="D121" s="7">
        <f t="shared" si="1"/>
        <v>-3.944325584354202</v>
      </c>
    </row>
    <row r="122" spans="1:4" x14ac:dyDescent="0.25">
      <c r="A122" s="5" t="s">
        <v>300</v>
      </c>
      <c r="B122" s="7">
        <v>0</v>
      </c>
      <c r="C122" s="7">
        <v>-6.6603448007686361E-2</v>
      </c>
      <c r="D122" s="7">
        <f t="shared" si="1"/>
        <v>-6.6603448007686361E-2</v>
      </c>
    </row>
    <row r="123" spans="1:4" x14ac:dyDescent="0.25">
      <c r="A123" s="5" t="s">
        <v>400</v>
      </c>
      <c r="B123" s="7">
        <v>0</v>
      </c>
      <c r="C123" s="7">
        <v>-6.6603448007686361E-2</v>
      </c>
      <c r="D123" s="7">
        <f t="shared" si="1"/>
        <v>-6.6603448007686361E-2</v>
      </c>
    </row>
    <row r="124" spans="1:4" x14ac:dyDescent="0.25">
      <c r="A124" s="5" t="s">
        <v>82</v>
      </c>
      <c r="B124" s="7">
        <v>-8.7619278030522985</v>
      </c>
      <c r="C124" s="7">
        <v>-2.1076606931277051</v>
      </c>
      <c r="D124" s="7">
        <f t="shared" si="1"/>
        <v>-10.869588496180004</v>
      </c>
    </row>
    <row r="125" spans="1:4" x14ac:dyDescent="0.25">
      <c r="A125" s="5" t="s">
        <v>156</v>
      </c>
      <c r="B125" s="7">
        <v>-8.7620568486800465</v>
      </c>
      <c r="C125" s="7">
        <v>0</v>
      </c>
      <c r="D125" s="7">
        <f t="shared" si="1"/>
        <v>-8.7620568486800465</v>
      </c>
    </row>
    <row r="126" spans="1:4" x14ac:dyDescent="0.25">
      <c r="A126" s="5" t="s">
        <v>157</v>
      </c>
      <c r="B126" s="7">
        <v>-8.7620568486800448</v>
      </c>
      <c r="C126" s="7">
        <v>-0.15417667968063192</v>
      </c>
      <c r="D126" s="7">
        <f t="shared" si="1"/>
        <v>-8.9162335283606762</v>
      </c>
    </row>
    <row r="127" spans="1:4" x14ac:dyDescent="0.25">
      <c r="A127" s="5" t="s">
        <v>184</v>
      </c>
      <c r="B127" s="7">
        <v>-8.7620568486800448</v>
      </c>
      <c r="C127" s="7">
        <v>-0.19530852025994444</v>
      </c>
      <c r="D127" s="7">
        <f t="shared" si="1"/>
        <v>-8.957365368939989</v>
      </c>
    </row>
    <row r="128" spans="1:4" x14ac:dyDescent="0.25">
      <c r="A128" s="5" t="s">
        <v>261</v>
      </c>
      <c r="B128" s="7">
        <v>-2.4235634736286262E-4</v>
      </c>
      <c r="C128" s="7">
        <v>0</v>
      </c>
      <c r="D128" s="7">
        <f t="shared" si="1"/>
        <v>-2.4235634736286262E-4</v>
      </c>
    </row>
    <row r="129" spans="1:4" x14ac:dyDescent="0.25">
      <c r="A129" s="5" t="s">
        <v>237</v>
      </c>
      <c r="B129" s="7">
        <v>-3.9435626728053128</v>
      </c>
      <c r="C129" s="7">
        <v>-0.51583335922339479</v>
      </c>
      <c r="D129" s="7">
        <f t="shared" si="1"/>
        <v>-4.4593960320287076</v>
      </c>
    </row>
    <row r="130" spans="1:4" x14ac:dyDescent="0.25">
      <c r="A130" s="5" t="s">
        <v>251</v>
      </c>
      <c r="B130" s="7">
        <v>-2.4235634736286262E-4</v>
      </c>
      <c r="C130" s="7">
        <v>0</v>
      </c>
      <c r="D130" s="7">
        <f t="shared" si="1"/>
        <v>-2.4235634736286262E-4</v>
      </c>
    </row>
    <row r="131" spans="1:4" x14ac:dyDescent="0.25">
      <c r="A131" s="5" t="s">
        <v>37</v>
      </c>
      <c r="B131" s="7">
        <v>0</v>
      </c>
      <c r="C131" s="7">
        <v>-0.17216218653498741</v>
      </c>
      <c r="D131" s="7">
        <f t="shared" si="1"/>
        <v>-0.17216218653498741</v>
      </c>
    </row>
    <row r="132" spans="1:4" x14ac:dyDescent="0.25">
      <c r="A132" s="5" t="s">
        <v>38</v>
      </c>
      <c r="B132" s="7">
        <v>0</v>
      </c>
      <c r="C132" s="7">
        <v>-0.17216218653498741</v>
      </c>
      <c r="D132" s="7">
        <f t="shared" si="1"/>
        <v>-0.17216218653498741</v>
      </c>
    </row>
    <row r="133" spans="1:4" x14ac:dyDescent="0.25">
      <c r="A133" s="5" t="s">
        <v>39</v>
      </c>
      <c r="B133" s="7">
        <v>0</v>
      </c>
      <c r="C133" s="7">
        <v>-0.17216218653498741</v>
      </c>
      <c r="D133" s="7">
        <f t="shared" si="1"/>
        <v>-0.17216218653498741</v>
      </c>
    </row>
    <row r="134" spans="1:4" x14ac:dyDescent="0.25">
      <c r="A134" s="5" t="s">
        <v>185</v>
      </c>
      <c r="B134" s="7">
        <v>-3.9435626728053128</v>
      </c>
      <c r="C134" s="7">
        <v>0</v>
      </c>
      <c r="D134" s="7">
        <f t="shared" si="1"/>
        <v>-3.9435626728053128</v>
      </c>
    </row>
    <row r="135" spans="1:4" x14ac:dyDescent="0.25">
      <c r="A135" s="5" t="s">
        <v>10</v>
      </c>
      <c r="B135" s="7">
        <v>-3.9434336271775661</v>
      </c>
      <c r="C135" s="7">
        <v>-4.4606458754411324</v>
      </c>
      <c r="D135" s="7">
        <f t="shared" si="1"/>
        <v>-8.4040795026186981</v>
      </c>
    </row>
    <row r="136" spans="1:4" x14ac:dyDescent="0.25">
      <c r="A136" s="5" t="s">
        <v>76</v>
      </c>
      <c r="B136" s="7">
        <v>-3.9435861323867609</v>
      </c>
      <c r="C136" s="7">
        <v>-3.3373953338926608E-5</v>
      </c>
      <c r="D136" s="7">
        <f t="shared" si="1"/>
        <v>-3.9436195063401001</v>
      </c>
    </row>
    <row r="137" spans="1:4" x14ac:dyDescent="0.25">
      <c r="A137" s="5" t="s">
        <v>262</v>
      </c>
      <c r="B137" s="7">
        <v>-2.6581592881079957E-4</v>
      </c>
      <c r="C137" s="7">
        <v>0</v>
      </c>
      <c r="D137" s="7">
        <f t="shared" si="1"/>
        <v>-2.6581592881079957E-4</v>
      </c>
    </row>
    <row r="138" spans="1:4" x14ac:dyDescent="0.25">
      <c r="A138" s="5" t="s">
        <v>263</v>
      </c>
      <c r="B138" s="7">
        <v>-2.6581592881079957E-4</v>
      </c>
      <c r="C138" s="7">
        <v>0</v>
      </c>
      <c r="D138" s="7">
        <f t="shared" si="1"/>
        <v>-2.6581592881079957E-4</v>
      </c>
    </row>
    <row r="139" spans="1:4" x14ac:dyDescent="0.25">
      <c r="A139" s="5" t="s">
        <v>17</v>
      </c>
      <c r="B139" s="7">
        <v>-3.9435626728053128</v>
      </c>
      <c r="C139" s="7">
        <v>-8.3504782882076398E-3</v>
      </c>
      <c r="D139" s="7">
        <f t="shared" si="1"/>
        <v>-3.9519131510935206</v>
      </c>
    </row>
    <row r="140" spans="1:4" x14ac:dyDescent="0.25">
      <c r="A140" s="5" t="s">
        <v>316</v>
      </c>
      <c r="B140" s="7">
        <v>-2.4235634736286262E-4</v>
      </c>
      <c r="C140" s="7">
        <v>0</v>
      </c>
      <c r="D140" s="7">
        <f t="shared" ref="D140:D199" si="2">SUM(B140:C140)</f>
        <v>-2.4235634736286262E-4</v>
      </c>
    </row>
    <row r="141" spans="1:4" x14ac:dyDescent="0.25">
      <c r="A141" s="5" t="s">
        <v>40</v>
      </c>
      <c r="B141" s="7">
        <v>0</v>
      </c>
      <c r="C141" s="7">
        <v>-0.17216218653498741</v>
      </c>
      <c r="D141" s="7">
        <f t="shared" si="2"/>
        <v>-0.17216218653498741</v>
      </c>
    </row>
    <row r="142" spans="1:4" x14ac:dyDescent="0.25">
      <c r="A142" s="5" t="s">
        <v>132</v>
      </c>
      <c r="B142" s="7">
        <v>-1.2832485289774971E-4</v>
      </c>
      <c r="C142" s="7">
        <v>-2.2595970104699933E-5</v>
      </c>
      <c r="D142" s="7">
        <f t="shared" si="2"/>
        <v>-1.5092082300244964E-4</v>
      </c>
    </row>
    <row r="143" spans="1:4" x14ac:dyDescent="0.25">
      <c r="A143" s="5" t="s">
        <v>234</v>
      </c>
      <c r="B143" s="7">
        <v>-2.4235634736286262E-4</v>
      </c>
      <c r="C143" s="7">
        <v>-1.222131750850242E-6</v>
      </c>
      <c r="D143" s="7">
        <f t="shared" si="2"/>
        <v>-2.4357847911371286E-4</v>
      </c>
    </row>
    <row r="144" spans="1:4" x14ac:dyDescent="0.25">
      <c r="A144" s="5" t="s">
        <v>186</v>
      </c>
      <c r="B144" s="7">
        <v>-4.5821502820347133</v>
      </c>
      <c r="C144" s="7">
        <v>-6.5250835939699339E-5</v>
      </c>
      <c r="D144" s="7">
        <f t="shared" si="2"/>
        <v>-4.5822155328706531</v>
      </c>
    </row>
    <row r="145" spans="1:4" x14ac:dyDescent="0.25">
      <c r="A145" s="5" t="s">
        <v>41</v>
      </c>
      <c r="B145" s="7">
        <v>0</v>
      </c>
      <c r="C145" s="7">
        <v>-0.17216218653498741</v>
      </c>
      <c r="D145" s="7">
        <f t="shared" si="2"/>
        <v>-0.17216218653498741</v>
      </c>
    </row>
    <row r="146" spans="1:4" x14ac:dyDescent="0.25">
      <c r="A146" s="5" t="s">
        <v>187</v>
      </c>
      <c r="B146" s="7">
        <v>-8.7620568486800448</v>
      </c>
      <c r="C146" s="7">
        <v>-0.15417667968063192</v>
      </c>
      <c r="D146" s="7">
        <f t="shared" si="2"/>
        <v>-8.9162335283606762</v>
      </c>
    </row>
    <row r="147" spans="1:4" x14ac:dyDescent="0.25">
      <c r="A147" s="5" t="s">
        <v>368</v>
      </c>
      <c r="B147" s="7">
        <v>-3.9434336271775661</v>
      </c>
      <c r="C147" s="7">
        <v>0</v>
      </c>
      <c r="D147" s="7">
        <f t="shared" si="2"/>
        <v>-3.9434336271775661</v>
      </c>
    </row>
    <row r="148" spans="1:4" x14ac:dyDescent="0.25">
      <c r="A148" s="5" t="s">
        <v>11</v>
      </c>
      <c r="B148" s="7">
        <v>-3.9435626728053128</v>
      </c>
      <c r="C148" s="7">
        <v>-1.0282473379930046E-2</v>
      </c>
      <c r="D148" s="7">
        <f t="shared" si="2"/>
        <v>-3.9538451461852429</v>
      </c>
    </row>
    <row r="149" spans="1:4" x14ac:dyDescent="0.25">
      <c r="A149" s="5" t="s">
        <v>219</v>
      </c>
      <c r="B149" s="7">
        <v>-8.7620568486800448</v>
      </c>
      <c r="C149" s="7">
        <v>0</v>
      </c>
      <c r="D149" s="7">
        <f t="shared" si="2"/>
        <v>-8.7620568486800448</v>
      </c>
    </row>
    <row r="150" spans="1:4" x14ac:dyDescent="0.25">
      <c r="A150" s="5" t="s">
        <v>265</v>
      </c>
      <c r="B150" s="7">
        <v>-2.4235634736286262E-4</v>
      </c>
      <c r="C150" s="7">
        <v>0</v>
      </c>
      <c r="D150" s="7">
        <f t="shared" si="2"/>
        <v>-2.4235634736286262E-4</v>
      </c>
    </row>
    <row r="151" spans="1:4" x14ac:dyDescent="0.25">
      <c r="A151" s="5" t="s">
        <v>158</v>
      </c>
      <c r="B151" s="7">
        <v>-8.7620568486800448</v>
      </c>
      <c r="C151" s="7">
        <v>-0.51498865186190734</v>
      </c>
      <c r="D151" s="7">
        <f t="shared" si="2"/>
        <v>-9.2770455005419521</v>
      </c>
    </row>
    <row r="152" spans="1:4" x14ac:dyDescent="0.25">
      <c r="A152" s="5" t="s">
        <v>3</v>
      </c>
      <c r="B152" s="7">
        <v>-8.7620568486800448</v>
      </c>
      <c r="C152" s="7">
        <v>0</v>
      </c>
      <c r="D152" s="7">
        <f t="shared" si="2"/>
        <v>-8.7620568486800448</v>
      </c>
    </row>
    <row r="153" spans="1:4" x14ac:dyDescent="0.25">
      <c r="A153" s="5" t="s">
        <v>252</v>
      </c>
      <c r="B153" s="7">
        <v>-2.6581592881079957E-4</v>
      </c>
      <c r="C153" s="7">
        <v>0</v>
      </c>
      <c r="D153" s="7">
        <f t="shared" si="2"/>
        <v>-2.6581592881079957E-4</v>
      </c>
    </row>
    <row r="154" spans="1:4" x14ac:dyDescent="0.25">
      <c r="A154" s="5" t="s">
        <v>71</v>
      </c>
      <c r="B154" s="7">
        <v>-8.7620568486800448</v>
      </c>
      <c r="C154" s="7">
        <v>-2.9162263214909472</v>
      </c>
      <c r="D154" s="7">
        <f t="shared" si="2"/>
        <v>-11.678283170170992</v>
      </c>
    </row>
    <row r="155" spans="1:4" x14ac:dyDescent="0.25">
      <c r="A155" s="5" t="s">
        <v>19</v>
      </c>
      <c r="B155" s="7">
        <v>-8.7620568486800448</v>
      </c>
      <c r="C155" s="7">
        <v>-5.4122111958888833E-3</v>
      </c>
      <c r="D155" s="7">
        <f t="shared" si="2"/>
        <v>-8.7674690598759337</v>
      </c>
    </row>
    <row r="156" spans="1:4" x14ac:dyDescent="0.25">
      <c r="A156" s="5" t="s">
        <v>5</v>
      </c>
      <c r="B156" s="7">
        <v>-8.7620568486800448</v>
      </c>
      <c r="C156" s="7">
        <v>-1.8081492103853565</v>
      </c>
      <c r="D156" s="7">
        <f t="shared" si="2"/>
        <v>-10.570206059065402</v>
      </c>
    </row>
    <row r="157" spans="1:4" x14ac:dyDescent="0.25">
      <c r="A157" s="5" t="s">
        <v>42</v>
      </c>
      <c r="B157" s="7">
        <v>0</v>
      </c>
      <c r="C157" s="7">
        <v>-0.17216218653498741</v>
      </c>
      <c r="D157" s="7">
        <f t="shared" si="2"/>
        <v>-0.17216218653498741</v>
      </c>
    </row>
    <row r="158" spans="1:4" x14ac:dyDescent="0.25">
      <c r="A158" s="5" t="s">
        <v>43</v>
      </c>
      <c r="B158" s="7">
        <v>0</v>
      </c>
      <c r="C158" s="7">
        <v>-0.17216218653498741</v>
      </c>
      <c r="D158" s="7">
        <f t="shared" si="2"/>
        <v>-0.17216218653498741</v>
      </c>
    </row>
    <row r="159" spans="1:4" x14ac:dyDescent="0.25">
      <c r="A159" s="5" t="s">
        <v>264</v>
      </c>
      <c r="B159" s="7">
        <v>2.3459581447936958E-5</v>
      </c>
      <c r="C159" s="7">
        <v>0</v>
      </c>
      <c r="D159" s="7">
        <f t="shared" si="2"/>
        <v>2.3459581447936958E-5</v>
      </c>
    </row>
    <row r="160" spans="1:4" x14ac:dyDescent="0.25">
      <c r="A160" s="5" t="s">
        <v>189</v>
      </c>
      <c r="B160" s="7">
        <v>-8.7619278030522985</v>
      </c>
      <c r="C160" s="7">
        <v>-4.6239311129926575E-2</v>
      </c>
      <c r="D160" s="7">
        <f t="shared" si="2"/>
        <v>-8.8081671141822255</v>
      </c>
    </row>
    <row r="161" spans="1:4" x14ac:dyDescent="0.25">
      <c r="A161" s="5" t="s">
        <v>362</v>
      </c>
      <c r="B161" s="7">
        <v>-2.4235634736286262E-4</v>
      </c>
      <c r="C161" s="7">
        <v>0</v>
      </c>
      <c r="D161" s="7">
        <f t="shared" si="2"/>
        <v>-2.4235634736286262E-4</v>
      </c>
    </row>
    <row r="162" spans="1:4" x14ac:dyDescent="0.25">
      <c r="A162" s="5" t="s">
        <v>6</v>
      </c>
      <c r="B162" s="7">
        <v>-8.7620568486800448</v>
      </c>
      <c r="C162" s="7">
        <v>0</v>
      </c>
      <c r="D162" s="7">
        <f t="shared" si="2"/>
        <v>-8.7620568486800448</v>
      </c>
    </row>
    <row r="163" spans="1:4" x14ac:dyDescent="0.25">
      <c r="A163" s="5" t="s">
        <v>8</v>
      </c>
      <c r="B163" s="7">
        <v>-3.94332031645795</v>
      </c>
      <c r="C163" s="7">
        <v>-0.55927203548194904</v>
      </c>
      <c r="D163" s="7">
        <f t="shared" si="2"/>
        <v>-4.5025923519398994</v>
      </c>
    </row>
    <row r="164" spans="1:4" x14ac:dyDescent="0.25">
      <c r="A164" s="5" t="s">
        <v>190</v>
      </c>
      <c r="B164" s="7">
        <v>-8.7620568486800448</v>
      </c>
      <c r="C164" s="7">
        <v>-2.0514169033825202E-3</v>
      </c>
      <c r="D164" s="7">
        <f t="shared" si="2"/>
        <v>-8.7641082655834275</v>
      </c>
    </row>
    <row r="165" spans="1:4" x14ac:dyDescent="0.25">
      <c r="A165" s="5" t="s">
        <v>106</v>
      </c>
      <c r="B165" s="7">
        <v>0</v>
      </c>
      <c r="C165" s="7">
        <v>-0.37061032568738067</v>
      </c>
      <c r="D165" s="7">
        <f t="shared" si="2"/>
        <v>-0.37061032568738067</v>
      </c>
    </row>
    <row r="166" spans="1:4" x14ac:dyDescent="0.25">
      <c r="A166" s="5" t="s">
        <v>104</v>
      </c>
      <c r="B166" s="7">
        <v>0</v>
      </c>
      <c r="C166" s="7">
        <v>-0.37061032568738067</v>
      </c>
      <c r="D166" s="7">
        <f t="shared" si="2"/>
        <v>-0.37061032568738067</v>
      </c>
    </row>
    <row r="167" spans="1:4" x14ac:dyDescent="0.25">
      <c r="A167" s="5" t="s">
        <v>191</v>
      </c>
      <c r="B167" s="7">
        <v>-2.4235634736286262E-4</v>
      </c>
      <c r="C167" s="7">
        <v>0</v>
      </c>
      <c r="D167" s="7">
        <f t="shared" si="2"/>
        <v>-2.4235634736286262E-4</v>
      </c>
    </row>
    <row r="168" spans="1:4" x14ac:dyDescent="0.25">
      <c r="A168" s="5" t="s">
        <v>16</v>
      </c>
      <c r="B168" s="7">
        <v>-3.9435626728053128</v>
      </c>
      <c r="C168" s="7">
        <v>-2.2021824263145584E-2</v>
      </c>
      <c r="D168" s="7">
        <f t="shared" si="2"/>
        <v>-3.9655844970684582</v>
      </c>
    </row>
    <row r="169" spans="1:4" x14ac:dyDescent="0.25">
      <c r="A169" s="5" t="s">
        <v>44</v>
      </c>
      <c r="B169" s="7">
        <v>0</v>
      </c>
      <c r="C169" s="7">
        <v>-0.17216218653498741</v>
      </c>
      <c r="D169" s="7">
        <f t="shared" si="2"/>
        <v>-0.17216218653498741</v>
      </c>
    </row>
    <row r="170" spans="1:4" x14ac:dyDescent="0.25">
      <c r="A170" s="5" t="s">
        <v>159</v>
      </c>
      <c r="B170" s="7">
        <v>-8.7620568486800448</v>
      </c>
      <c r="C170" s="7">
        <v>-8.8684252601007652E-2</v>
      </c>
      <c r="D170" s="7">
        <f t="shared" si="2"/>
        <v>-8.8507411012810522</v>
      </c>
    </row>
    <row r="171" spans="1:4" x14ac:dyDescent="0.25">
      <c r="A171" s="5" t="s">
        <v>107</v>
      </c>
      <c r="B171" s="7">
        <v>0</v>
      </c>
      <c r="C171" s="7">
        <v>-0.37061032568738067</v>
      </c>
      <c r="D171" s="7">
        <f t="shared" si="2"/>
        <v>-0.37061032568738067</v>
      </c>
    </row>
    <row r="172" spans="1:4" x14ac:dyDescent="0.25">
      <c r="A172" s="5" t="s">
        <v>192</v>
      </c>
      <c r="B172" s="7">
        <v>-3.9434336271775661</v>
      </c>
      <c r="C172" s="7">
        <v>-0.78988274683327342</v>
      </c>
      <c r="D172" s="7">
        <f t="shared" si="2"/>
        <v>-4.7333163740108395</v>
      </c>
    </row>
    <row r="173" spans="1:4" x14ac:dyDescent="0.25">
      <c r="A173" s="5" t="s">
        <v>198</v>
      </c>
      <c r="B173" s="7">
        <v>-8.7620568486800448</v>
      </c>
      <c r="C173" s="7">
        <v>-3.8443221017320675E-3</v>
      </c>
      <c r="D173" s="7">
        <f t="shared" si="2"/>
        <v>-8.7659011707817776</v>
      </c>
    </row>
    <row r="174" spans="1:4" x14ac:dyDescent="0.25">
      <c r="A174" s="5" t="s">
        <v>126</v>
      </c>
      <c r="B174" s="7">
        <v>-8.7620568486800448</v>
      </c>
      <c r="C174" s="7">
        <v>-0.84971849001351729</v>
      </c>
      <c r="D174" s="7">
        <f t="shared" si="2"/>
        <v>-9.6117753386935618</v>
      </c>
    </row>
    <row r="175" spans="1:4" x14ac:dyDescent="0.25">
      <c r="A175" s="5" t="s">
        <v>4</v>
      </c>
      <c r="B175" s="7">
        <v>0</v>
      </c>
      <c r="C175" s="7">
        <v>-2.1637330859325969E-7</v>
      </c>
      <c r="D175" s="7">
        <f t="shared" si="2"/>
        <v>-2.1637330859325969E-7</v>
      </c>
    </row>
    <row r="176" spans="1:4" x14ac:dyDescent="0.25">
      <c r="A176" s="5" t="s">
        <v>52</v>
      </c>
      <c r="B176" s="7">
        <v>-3.9434251817293995</v>
      </c>
      <c r="C176" s="7">
        <v>-2.8231408752468049E-2</v>
      </c>
      <c r="D176" s="7">
        <f t="shared" si="2"/>
        <v>-3.9716565904818677</v>
      </c>
    </row>
    <row r="177" spans="1:4" x14ac:dyDescent="0.25">
      <c r="A177" s="5" t="s">
        <v>58</v>
      </c>
      <c r="B177" s="7">
        <v>-8.7620568486800465</v>
      </c>
      <c r="C177" s="7">
        <v>-1.5763398696988136</v>
      </c>
      <c r="D177" s="7">
        <f t="shared" si="2"/>
        <v>-10.33839671837886</v>
      </c>
    </row>
    <row r="178" spans="1:4" x14ac:dyDescent="0.25">
      <c r="A178" s="5" t="s">
        <v>193</v>
      </c>
      <c r="B178" s="7">
        <v>-2.4235634736286262E-4</v>
      </c>
      <c r="C178" s="7">
        <v>0</v>
      </c>
      <c r="D178" s="7">
        <f t="shared" si="2"/>
        <v>-2.4235634736286262E-4</v>
      </c>
    </row>
    <row r="179" spans="1:4" x14ac:dyDescent="0.25">
      <c r="A179" s="5" t="s">
        <v>63</v>
      </c>
      <c r="B179" s="7">
        <v>-8.7620568486800448</v>
      </c>
      <c r="C179" s="7">
        <v>-1.1320555924740872</v>
      </c>
      <c r="D179" s="7">
        <f t="shared" si="2"/>
        <v>-9.8941124411541317</v>
      </c>
    </row>
    <row r="180" spans="1:4" x14ac:dyDescent="0.25">
      <c r="A180" s="5" t="s">
        <v>194</v>
      </c>
      <c r="B180" s="7">
        <v>-8.7620568486800448</v>
      </c>
      <c r="C180" s="7">
        <v>-1.2627792771098483</v>
      </c>
      <c r="D180" s="7">
        <f t="shared" si="2"/>
        <v>-10.024836125789893</v>
      </c>
    </row>
    <row r="181" spans="1:4" x14ac:dyDescent="0.25">
      <c r="A181" s="5" t="s">
        <v>140</v>
      </c>
      <c r="B181" s="7">
        <v>-2.6581592881079957E-4</v>
      </c>
      <c r="C181" s="7">
        <v>-5.0790695356545164E-5</v>
      </c>
      <c r="D181" s="7">
        <f t="shared" si="2"/>
        <v>-3.1660662416734475E-4</v>
      </c>
    </row>
    <row r="182" spans="1:4" x14ac:dyDescent="0.25">
      <c r="A182" s="5" t="s">
        <v>108</v>
      </c>
      <c r="B182" s="7">
        <v>-8.7620568486800448</v>
      </c>
      <c r="C182" s="7">
        <v>-0.37061032568738067</v>
      </c>
      <c r="D182" s="7">
        <f t="shared" si="2"/>
        <v>-9.132667174367425</v>
      </c>
    </row>
    <row r="183" spans="1:4" x14ac:dyDescent="0.25">
      <c r="A183" s="5" t="s">
        <v>162</v>
      </c>
      <c r="B183" s="7">
        <v>-8.7620568486800448</v>
      </c>
      <c r="C183" s="7">
        <v>-0.27099459241268242</v>
      </c>
      <c r="D183" s="7">
        <f t="shared" si="2"/>
        <v>-9.0330514410927272</v>
      </c>
    </row>
    <row r="184" spans="1:4" x14ac:dyDescent="0.25">
      <c r="A184" s="5" t="s">
        <v>18</v>
      </c>
      <c r="B184" s="7">
        <v>-3.9435626728053133</v>
      </c>
      <c r="C184" s="7">
        <v>-4.6854575768975116E-5</v>
      </c>
      <c r="D184" s="7">
        <f t="shared" si="2"/>
        <v>-3.9436095273810823</v>
      </c>
    </row>
    <row r="185" spans="1:4" x14ac:dyDescent="0.25">
      <c r="A185" s="5" t="s">
        <v>45</v>
      </c>
      <c r="B185" s="7">
        <v>0</v>
      </c>
      <c r="C185" s="7">
        <v>-0.17216218653498741</v>
      </c>
      <c r="D185" s="7">
        <f t="shared" si="2"/>
        <v>-0.17216218653498741</v>
      </c>
    </row>
    <row r="186" spans="1:4" x14ac:dyDescent="0.25">
      <c r="A186" s="5" t="s">
        <v>79</v>
      </c>
      <c r="B186" s="7">
        <v>-3.9591497623883725</v>
      </c>
      <c r="C186" s="7">
        <v>-1.9784858330659835E-2</v>
      </c>
      <c r="D186" s="7">
        <f t="shared" si="2"/>
        <v>-3.9789346207190324</v>
      </c>
    </row>
    <row r="187" spans="1:4" x14ac:dyDescent="0.25">
      <c r="A187" s="5" t="s">
        <v>120</v>
      </c>
      <c r="B187" s="7">
        <v>0</v>
      </c>
      <c r="C187" s="7">
        <v>-0.6429080813166973</v>
      </c>
      <c r="D187" s="7">
        <f t="shared" si="2"/>
        <v>-0.6429080813166973</v>
      </c>
    </row>
    <row r="188" spans="1:4" x14ac:dyDescent="0.25">
      <c r="A188" s="5" t="s">
        <v>195</v>
      </c>
      <c r="B188" s="7">
        <v>-8.7620568486800448</v>
      </c>
      <c r="C188" s="7">
        <v>-5.5583560426530648E-2</v>
      </c>
      <c r="D188" s="7">
        <f t="shared" si="2"/>
        <v>-8.8176404091065752</v>
      </c>
    </row>
    <row r="189" spans="1:4" x14ac:dyDescent="0.25">
      <c r="A189" s="5" t="s">
        <v>196</v>
      </c>
      <c r="B189" s="7">
        <v>-3.9433053023246685</v>
      </c>
      <c r="C189" s="7">
        <v>-2.9774985828619964E-3</v>
      </c>
      <c r="D189" s="7">
        <f t="shared" si="2"/>
        <v>-3.9462828009075306</v>
      </c>
    </row>
    <row r="190" spans="1:4" x14ac:dyDescent="0.25">
      <c r="A190" s="5" t="s">
        <v>253</v>
      </c>
      <c r="B190" s="7">
        <v>-2.4235634736286262E-4</v>
      </c>
      <c r="C190" s="7">
        <v>0</v>
      </c>
      <c r="D190" s="7">
        <f t="shared" si="2"/>
        <v>-2.4235634736286262E-4</v>
      </c>
    </row>
    <row r="191" spans="1:4" x14ac:dyDescent="0.25">
      <c r="A191" s="5" t="s">
        <v>46</v>
      </c>
      <c r="B191" s="7">
        <v>0</v>
      </c>
      <c r="C191" s="7">
        <v>-0.17216218653498741</v>
      </c>
      <c r="D191" s="7">
        <f t="shared" si="2"/>
        <v>-0.17216218653498741</v>
      </c>
    </row>
    <row r="192" spans="1:4" x14ac:dyDescent="0.25">
      <c r="A192" s="5" t="s">
        <v>128</v>
      </c>
      <c r="B192" s="7">
        <v>-2.6581592881079957E-4</v>
      </c>
      <c r="C192" s="7">
        <v>-1.4414626450194808E-5</v>
      </c>
      <c r="D192" s="7">
        <f t="shared" si="2"/>
        <v>-2.8023055526099438E-4</v>
      </c>
    </row>
    <row r="193" spans="1:4" x14ac:dyDescent="0.25">
      <c r="A193" s="5" t="s">
        <v>214</v>
      </c>
      <c r="B193" s="7">
        <v>-8.7620568486800448</v>
      </c>
      <c r="C193" s="7">
        <v>-1.1036520454811289</v>
      </c>
      <c r="D193" s="7">
        <f t="shared" si="2"/>
        <v>-9.8657088941611732</v>
      </c>
    </row>
    <row r="194" spans="1:4" x14ac:dyDescent="0.25">
      <c r="A194" s="5" t="s">
        <v>47</v>
      </c>
      <c r="B194" s="7">
        <v>0</v>
      </c>
      <c r="C194" s="7">
        <v>-0.17216218653498741</v>
      </c>
      <c r="D194" s="7">
        <f t="shared" si="2"/>
        <v>-0.17216218653498741</v>
      </c>
    </row>
    <row r="195" spans="1:4" x14ac:dyDescent="0.25">
      <c r="A195" s="5" t="s">
        <v>48</v>
      </c>
      <c r="B195" s="7">
        <v>0</v>
      </c>
      <c r="C195" s="7">
        <v>-0.17216218653498741</v>
      </c>
      <c r="D195" s="7">
        <f t="shared" si="2"/>
        <v>-0.17216218653498741</v>
      </c>
    </row>
    <row r="196" spans="1:4" x14ac:dyDescent="0.25">
      <c r="A196" s="5" t="s">
        <v>226</v>
      </c>
      <c r="B196" s="7">
        <v>3.5516265234366275E-2</v>
      </c>
      <c r="C196" s="7">
        <v>0</v>
      </c>
      <c r="D196" s="7">
        <f t="shared" si="2"/>
        <v>3.5516265234366275E-2</v>
      </c>
    </row>
    <row r="197" spans="1:4" x14ac:dyDescent="0.25">
      <c r="A197" s="5" t="s">
        <v>197</v>
      </c>
      <c r="B197" s="7">
        <v>-8.7620568486800448</v>
      </c>
      <c r="C197" s="7">
        <v>-4.5713618272073716E-4</v>
      </c>
      <c r="D197" s="7">
        <f t="shared" si="2"/>
        <v>-8.7625139848627658</v>
      </c>
    </row>
    <row r="198" spans="1:4" x14ac:dyDescent="0.25">
      <c r="A198" s="5" t="s">
        <v>66</v>
      </c>
      <c r="B198" s="7">
        <v>-2.4235634736286262E-4</v>
      </c>
      <c r="C198" s="7">
        <v>0</v>
      </c>
      <c r="D198" s="7">
        <f t="shared" si="2"/>
        <v>-2.4235634736286262E-4</v>
      </c>
    </row>
    <row r="199" spans="1:4" x14ac:dyDescent="0.25">
      <c r="A199" s="5" t="s">
        <v>92</v>
      </c>
      <c r="B199" s="7">
        <v>-2.0624911389496674</v>
      </c>
      <c r="C199" s="7">
        <v>-1.440344432953621E-5</v>
      </c>
      <c r="D199" s="7">
        <f t="shared" si="2"/>
        <v>-2.0625055423939971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37C2C-149C-4BE8-8402-62533DF13E11}">
  <dimension ref="A2:H1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645</v>
      </c>
    </row>
    <row r="8" spans="1:8" ht="13" x14ac:dyDescent="0.3">
      <c r="A8" s="4" t="s">
        <v>430</v>
      </c>
      <c r="B8" s="6" t="s">
        <v>620</v>
      </c>
    </row>
    <row r="9" spans="1:8" x14ac:dyDescent="0.25">
      <c r="A9" s="12" t="s">
        <v>500</v>
      </c>
      <c r="B9" s="25">
        <v>-3774622.4584507681</v>
      </c>
    </row>
    <row r="10" spans="1:8" x14ac:dyDescent="0.25">
      <c r="A10" s="5" t="s">
        <v>434</v>
      </c>
      <c r="B10" s="25">
        <v>3774622.4584507681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4FE6B-4028-442D-8297-2572CF8FD36E}">
  <dimension ref="A2:F655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1.453125" style="1" bestFit="1" customWidth="1"/>
    <col min="6" max="16384" width="9.1796875" style="1"/>
  </cols>
  <sheetData>
    <row r="2" spans="1:4" ht="15" customHeight="1" x14ac:dyDescent="0.3">
      <c r="B2" s="2" t="str">
        <f>[3]Índice!A8</f>
        <v>MÊS DE COMPETÊNCIA: Dezembro de 2024</v>
      </c>
      <c r="C2" s="3"/>
    </row>
    <row r="3" spans="1:4" ht="16.5" customHeight="1" x14ac:dyDescent="0.3">
      <c r="B3" s="2"/>
      <c r="C3" s="3"/>
    </row>
    <row r="5" spans="1:4" ht="13" x14ac:dyDescent="0.3">
      <c r="A5" s="2" t="s">
        <v>770</v>
      </c>
    </row>
    <row r="6" spans="1:4" x14ac:dyDescent="0.25">
      <c r="A6" s="1" t="s">
        <v>646</v>
      </c>
    </row>
    <row r="8" spans="1:4" ht="13" x14ac:dyDescent="0.3">
      <c r="A8" s="4" t="s">
        <v>1</v>
      </c>
      <c r="B8" s="6" t="s">
        <v>768</v>
      </c>
      <c r="C8" s="6" t="s">
        <v>769</v>
      </c>
      <c r="D8" s="6" t="s">
        <v>383</v>
      </c>
    </row>
    <row r="9" spans="1:4" x14ac:dyDescent="0.25">
      <c r="A9" s="9" t="s">
        <v>647</v>
      </c>
      <c r="B9" s="20">
        <v>8990105.9875742663</v>
      </c>
      <c r="C9" s="20">
        <v>521279.27949007868</v>
      </c>
      <c r="D9" s="44">
        <f>B9+C9</f>
        <v>9511385.2670643441</v>
      </c>
    </row>
    <row r="10" spans="1:4" x14ac:dyDescent="0.25">
      <c r="A10" s="5" t="s">
        <v>56</v>
      </c>
      <c r="B10" s="25">
        <v>-30879.943534983671</v>
      </c>
      <c r="C10" s="25">
        <v>-2273.0724122158499</v>
      </c>
      <c r="D10" s="43">
        <f t="shared" ref="D10:D73" si="0">B10+C10</f>
        <v>-33153.015947199521</v>
      </c>
    </row>
    <row r="11" spans="1:4" x14ac:dyDescent="0.25">
      <c r="A11" s="5" t="s">
        <v>164</v>
      </c>
      <c r="B11" s="25">
        <v>-30879.943534983671</v>
      </c>
      <c r="C11" s="25">
        <v>-2273.0724122158499</v>
      </c>
      <c r="D11" s="43">
        <f t="shared" si="0"/>
        <v>-33153.015947199521</v>
      </c>
    </row>
    <row r="12" spans="1:4" x14ac:dyDescent="0.25">
      <c r="A12" s="5" t="s">
        <v>165</v>
      </c>
      <c r="B12" s="25">
        <v>-30879.943534983671</v>
      </c>
      <c r="C12" s="25">
        <v>-2273.0724122158499</v>
      </c>
      <c r="D12" s="43">
        <f t="shared" si="0"/>
        <v>-33153.015947199521</v>
      </c>
    </row>
    <row r="13" spans="1:4" x14ac:dyDescent="0.25">
      <c r="A13" s="5" t="s">
        <v>308</v>
      </c>
      <c r="B13" s="25">
        <v>-30879.943534983671</v>
      </c>
      <c r="C13" s="25">
        <v>-2273.0724122158499</v>
      </c>
      <c r="D13" s="43">
        <f t="shared" si="0"/>
        <v>-33153.015947199521</v>
      </c>
    </row>
    <row r="14" spans="1:4" x14ac:dyDescent="0.25">
      <c r="A14" s="5" t="s">
        <v>309</v>
      </c>
      <c r="B14" s="25">
        <v>-30879.943534983671</v>
      </c>
      <c r="C14" s="25">
        <v>-2273.0724122158499</v>
      </c>
      <c r="D14" s="43">
        <f t="shared" si="0"/>
        <v>-33153.015947199521</v>
      </c>
    </row>
    <row r="15" spans="1:4" x14ac:dyDescent="0.25">
      <c r="A15" s="5" t="s">
        <v>166</v>
      </c>
      <c r="B15" s="25">
        <v>-30879.943534983671</v>
      </c>
      <c r="C15" s="25">
        <v>-3686.769931664996</v>
      </c>
      <c r="D15" s="43">
        <f t="shared" si="0"/>
        <v>-34566.713466648667</v>
      </c>
    </row>
    <row r="16" spans="1:4" x14ac:dyDescent="0.25">
      <c r="A16" s="5" t="s">
        <v>254</v>
      </c>
      <c r="B16" s="25">
        <v>-30879.943534983671</v>
      </c>
      <c r="C16" s="25">
        <v>-2273.0724122158499</v>
      </c>
      <c r="D16" s="43">
        <f t="shared" si="0"/>
        <v>-33153.015947199521</v>
      </c>
    </row>
    <row r="17" spans="1:4" x14ac:dyDescent="0.25">
      <c r="A17" s="5" t="s">
        <v>323</v>
      </c>
      <c r="B17" s="25">
        <v>-30879.943534983671</v>
      </c>
      <c r="C17" s="25">
        <v>-2273.0724122158499</v>
      </c>
      <c r="D17" s="43">
        <f t="shared" si="0"/>
        <v>-33153.015947199521</v>
      </c>
    </row>
    <row r="18" spans="1:4" x14ac:dyDescent="0.25">
      <c r="A18" s="5" t="s">
        <v>143</v>
      </c>
      <c r="B18" s="25">
        <v>-30879.943534983671</v>
      </c>
      <c r="C18" s="25">
        <v>-2273.0724122158499</v>
      </c>
      <c r="D18" s="43">
        <f t="shared" si="0"/>
        <v>-33153.015947199521</v>
      </c>
    </row>
    <row r="19" spans="1:4" x14ac:dyDescent="0.25">
      <c r="A19" s="5" t="s">
        <v>163</v>
      </c>
      <c r="B19" s="25">
        <v>-30879.943534983671</v>
      </c>
      <c r="C19" s="25">
        <v>-2273.0724122158499</v>
      </c>
      <c r="D19" s="43">
        <f t="shared" si="0"/>
        <v>-33153.015947199521</v>
      </c>
    </row>
    <row r="20" spans="1:4" x14ac:dyDescent="0.25">
      <c r="A20" s="5" t="s">
        <v>299</v>
      </c>
      <c r="B20" s="25">
        <v>-30879.943534983671</v>
      </c>
      <c r="C20" s="25">
        <v>-2273.0724122158499</v>
      </c>
      <c r="D20" s="43">
        <f t="shared" si="0"/>
        <v>-33153.015947199521</v>
      </c>
    </row>
    <row r="21" spans="1:4" x14ac:dyDescent="0.25">
      <c r="A21" s="5" t="s">
        <v>648</v>
      </c>
      <c r="B21" s="25">
        <v>-11061.627234504151</v>
      </c>
      <c r="C21" s="25">
        <v>-899.64408476258177</v>
      </c>
      <c r="D21" s="43">
        <f t="shared" si="0"/>
        <v>-11961.271319266732</v>
      </c>
    </row>
    <row r="22" spans="1:4" x14ac:dyDescent="0.25">
      <c r="A22" s="5" t="s">
        <v>386</v>
      </c>
      <c r="B22" s="25">
        <v>0</v>
      </c>
      <c r="C22" s="25">
        <v>0</v>
      </c>
      <c r="D22" s="43">
        <f t="shared" si="0"/>
        <v>0</v>
      </c>
    </row>
    <row r="23" spans="1:4" x14ac:dyDescent="0.25">
      <c r="A23" s="5" t="s">
        <v>230</v>
      </c>
      <c r="B23" s="25">
        <v>-30879.943534983671</v>
      </c>
      <c r="C23" s="25">
        <v>-2273.0724122158499</v>
      </c>
      <c r="D23" s="43">
        <f t="shared" si="0"/>
        <v>-33153.015947199521</v>
      </c>
    </row>
    <row r="24" spans="1:4" x14ac:dyDescent="0.25">
      <c r="A24" s="5" t="s">
        <v>103</v>
      </c>
      <c r="B24" s="25">
        <v>-30879.943534983671</v>
      </c>
      <c r="C24" s="25">
        <v>0</v>
      </c>
      <c r="D24" s="43">
        <f t="shared" si="0"/>
        <v>-30879.943534983671</v>
      </c>
    </row>
    <row r="25" spans="1:4" x14ac:dyDescent="0.25">
      <c r="A25" s="5" t="s">
        <v>138</v>
      </c>
      <c r="B25" s="25">
        <v>-30879.943534983671</v>
      </c>
      <c r="C25" s="25">
        <v>0</v>
      </c>
      <c r="D25" s="43">
        <f t="shared" si="0"/>
        <v>-30879.943534983671</v>
      </c>
    </row>
    <row r="26" spans="1:4" x14ac:dyDescent="0.25">
      <c r="A26" s="5" t="s">
        <v>218</v>
      </c>
      <c r="B26" s="25">
        <v>-30879.943534983671</v>
      </c>
      <c r="C26" s="25">
        <v>-2273.0724122158499</v>
      </c>
      <c r="D26" s="43">
        <f t="shared" si="0"/>
        <v>-33153.015947199521</v>
      </c>
    </row>
    <row r="27" spans="1:4" x14ac:dyDescent="0.25">
      <c r="A27" s="5" t="s">
        <v>649</v>
      </c>
      <c r="B27" s="25">
        <v>0</v>
      </c>
      <c r="C27" s="25">
        <v>0</v>
      </c>
      <c r="D27" s="43">
        <f t="shared" si="0"/>
        <v>0</v>
      </c>
    </row>
    <row r="28" spans="1:4" x14ac:dyDescent="0.25">
      <c r="A28" s="5" t="s">
        <v>167</v>
      </c>
      <c r="B28" s="25">
        <v>-30879.943534983671</v>
      </c>
      <c r="C28" s="25">
        <v>-2273.0724122158499</v>
      </c>
      <c r="D28" s="43">
        <f t="shared" si="0"/>
        <v>-33153.015947199521</v>
      </c>
    </row>
    <row r="29" spans="1:4" x14ac:dyDescent="0.25">
      <c r="A29" s="5" t="s">
        <v>89</v>
      </c>
      <c r="B29" s="25">
        <v>-6387.9637752717827</v>
      </c>
      <c r="C29" s="25">
        <v>0</v>
      </c>
      <c r="D29" s="43">
        <f t="shared" si="0"/>
        <v>-6387.9637752717827</v>
      </c>
    </row>
    <row r="30" spans="1:4" x14ac:dyDescent="0.25">
      <c r="A30" s="5" t="s">
        <v>96</v>
      </c>
      <c r="B30" s="25">
        <v>-30879.943534983671</v>
      </c>
      <c r="C30" s="25">
        <v>-2273.0724122158499</v>
      </c>
      <c r="D30" s="43">
        <f t="shared" si="0"/>
        <v>-33153.015947199521</v>
      </c>
    </row>
    <row r="31" spans="1:4" x14ac:dyDescent="0.25">
      <c r="A31" s="5" t="s">
        <v>229</v>
      </c>
      <c r="B31" s="25">
        <v>-30879.943534983671</v>
      </c>
      <c r="C31" s="25">
        <v>-3686.769931664996</v>
      </c>
      <c r="D31" s="43">
        <f t="shared" si="0"/>
        <v>-34566.713466648667</v>
      </c>
    </row>
    <row r="32" spans="1:4" x14ac:dyDescent="0.25">
      <c r="A32" s="5" t="s">
        <v>144</v>
      </c>
      <c r="B32" s="25">
        <v>-30879.943534983671</v>
      </c>
      <c r="C32" s="25">
        <v>-2273.0724122158499</v>
      </c>
      <c r="D32" s="43">
        <f t="shared" si="0"/>
        <v>-33153.015947199521</v>
      </c>
    </row>
    <row r="33" spans="1:4" x14ac:dyDescent="0.25">
      <c r="A33" s="5" t="s">
        <v>269</v>
      </c>
      <c r="B33" s="25">
        <v>-15505.667097608792</v>
      </c>
      <c r="C33" s="25">
        <v>0</v>
      </c>
      <c r="D33" s="43">
        <f t="shared" si="0"/>
        <v>-15505.667097608792</v>
      </c>
    </row>
    <row r="34" spans="1:4" x14ac:dyDescent="0.25">
      <c r="A34" s="5" t="s">
        <v>78</v>
      </c>
      <c r="B34" s="25">
        <v>-28050.698078289104</v>
      </c>
      <c r="C34" s="25">
        <v>0</v>
      </c>
      <c r="D34" s="43">
        <f t="shared" si="0"/>
        <v>-28050.698078289104</v>
      </c>
    </row>
    <row r="35" spans="1:4" x14ac:dyDescent="0.25">
      <c r="A35" s="5" t="s">
        <v>347</v>
      </c>
      <c r="B35" s="25">
        <v>-30879.943534983671</v>
      </c>
      <c r="C35" s="25">
        <v>-2273.0724122158499</v>
      </c>
      <c r="D35" s="43">
        <f t="shared" si="0"/>
        <v>-33153.015947199521</v>
      </c>
    </row>
    <row r="36" spans="1:4" x14ac:dyDescent="0.25">
      <c r="A36" s="5" t="s">
        <v>206</v>
      </c>
      <c r="B36" s="25">
        <v>-30879.943534983671</v>
      </c>
      <c r="C36" s="25">
        <v>0</v>
      </c>
      <c r="D36" s="43">
        <f t="shared" si="0"/>
        <v>-30879.943534983671</v>
      </c>
    </row>
    <row r="37" spans="1:4" x14ac:dyDescent="0.25">
      <c r="A37" s="5" t="s">
        <v>331</v>
      </c>
      <c r="B37" s="25">
        <v>-3374.8279958249768</v>
      </c>
      <c r="C37" s="25">
        <v>0</v>
      </c>
      <c r="D37" s="43">
        <f t="shared" si="0"/>
        <v>-3374.8279958249768</v>
      </c>
    </row>
    <row r="38" spans="1:4" x14ac:dyDescent="0.25">
      <c r="A38" s="5" t="s">
        <v>205</v>
      </c>
      <c r="B38" s="25">
        <v>-30879.943534983671</v>
      </c>
      <c r="C38" s="25">
        <v>0</v>
      </c>
      <c r="D38" s="43">
        <f t="shared" si="0"/>
        <v>-30879.943534983671</v>
      </c>
    </row>
    <row r="39" spans="1:4" x14ac:dyDescent="0.25">
      <c r="A39" s="5" t="s">
        <v>168</v>
      </c>
      <c r="B39" s="25">
        <v>-26194.285892421962</v>
      </c>
      <c r="C39" s="25">
        <v>-3519.4633205407554</v>
      </c>
      <c r="D39" s="43">
        <f t="shared" si="0"/>
        <v>-29713.749212962717</v>
      </c>
    </row>
    <row r="40" spans="1:4" x14ac:dyDescent="0.25">
      <c r="A40" s="5" t="s">
        <v>169</v>
      </c>
      <c r="B40" s="25">
        <v>-30879.943534983671</v>
      </c>
      <c r="C40" s="25">
        <v>0</v>
      </c>
      <c r="D40" s="43">
        <f t="shared" si="0"/>
        <v>-30879.943534983671</v>
      </c>
    </row>
    <row r="41" spans="1:4" x14ac:dyDescent="0.25">
      <c r="A41" s="5" t="s">
        <v>348</v>
      </c>
      <c r="B41" s="25">
        <v>-30879.943534983671</v>
      </c>
      <c r="C41" s="25">
        <v>-2273.0724122158499</v>
      </c>
      <c r="D41" s="43">
        <f t="shared" si="0"/>
        <v>-33153.015947199521</v>
      </c>
    </row>
    <row r="42" spans="1:4" x14ac:dyDescent="0.25">
      <c r="A42" s="5" t="s">
        <v>201</v>
      </c>
      <c r="B42" s="25">
        <v>-17568.431664353702</v>
      </c>
      <c r="C42" s="25">
        <v>0</v>
      </c>
      <c r="D42" s="43">
        <f t="shared" si="0"/>
        <v>-17568.431664353702</v>
      </c>
    </row>
    <row r="43" spans="1:4" x14ac:dyDescent="0.25">
      <c r="A43" s="5" t="s">
        <v>97</v>
      </c>
      <c r="B43" s="25">
        <v>-30879.943534983671</v>
      </c>
      <c r="C43" s="25">
        <v>0</v>
      </c>
      <c r="D43" s="43">
        <f t="shared" si="0"/>
        <v>-30879.943534983671</v>
      </c>
    </row>
    <row r="44" spans="1:4" x14ac:dyDescent="0.25">
      <c r="A44" s="5" t="s">
        <v>235</v>
      </c>
      <c r="B44" s="25">
        <v>-17096.072895064543</v>
      </c>
      <c r="C44" s="25">
        <v>-1269.6658629884587</v>
      </c>
      <c r="D44" s="43">
        <f t="shared" si="0"/>
        <v>-18365.738758053001</v>
      </c>
    </row>
    <row r="45" spans="1:4" x14ac:dyDescent="0.25">
      <c r="A45" s="5" t="s">
        <v>349</v>
      </c>
      <c r="B45" s="25">
        <v>-30879.943534983671</v>
      </c>
      <c r="C45" s="25">
        <v>-2273.0724122158499</v>
      </c>
      <c r="D45" s="43">
        <f t="shared" si="0"/>
        <v>-33153.015947199521</v>
      </c>
    </row>
    <row r="46" spans="1:4" x14ac:dyDescent="0.25">
      <c r="A46" s="5" t="s">
        <v>255</v>
      </c>
      <c r="B46" s="25">
        <v>-30879.943534983671</v>
      </c>
      <c r="C46" s="25">
        <v>-2273.0724122158499</v>
      </c>
      <c r="D46" s="43">
        <f t="shared" si="0"/>
        <v>-33153.015947199521</v>
      </c>
    </row>
    <row r="47" spans="1:4" x14ac:dyDescent="0.25">
      <c r="A47" s="5" t="s">
        <v>14</v>
      </c>
      <c r="B47" s="25">
        <v>-30879.943534983671</v>
      </c>
      <c r="C47" s="25">
        <v>0</v>
      </c>
      <c r="D47" s="43">
        <f t="shared" si="0"/>
        <v>-30879.943534983671</v>
      </c>
    </row>
    <row r="48" spans="1:4" x14ac:dyDescent="0.25">
      <c r="A48" s="5" t="s">
        <v>293</v>
      </c>
      <c r="B48" s="25">
        <v>-30879.943534983671</v>
      </c>
      <c r="C48" s="25">
        <v>0</v>
      </c>
      <c r="D48" s="43">
        <f t="shared" si="0"/>
        <v>-30879.943534983671</v>
      </c>
    </row>
    <row r="49" spans="1:4" x14ac:dyDescent="0.25">
      <c r="A49" s="5" t="s">
        <v>294</v>
      </c>
      <c r="B49" s="25">
        <v>-30879.943534983671</v>
      </c>
      <c r="C49" s="25">
        <v>-2273.0724122158499</v>
      </c>
      <c r="D49" s="43">
        <f t="shared" si="0"/>
        <v>-33153.015947199521</v>
      </c>
    </row>
    <row r="50" spans="1:4" x14ac:dyDescent="0.25">
      <c r="A50" s="5" t="s">
        <v>332</v>
      </c>
      <c r="B50" s="25">
        <v>-30879.943534983671</v>
      </c>
      <c r="C50" s="25">
        <v>-2273.0724122158499</v>
      </c>
      <c r="D50" s="43">
        <f t="shared" si="0"/>
        <v>-33153.015947199521</v>
      </c>
    </row>
    <row r="51" spans="1:4" x14ac:dyDescent="0.25">
      <c r="A51" s="5" t="s">
        <v>72</v>
      </c>
      <c r="B51" s="25">
        <v>-30879.943534983671</v>
      </c>
      <c r="C51" s="25">
        <v>-4060.0208940988668</v>
      </c>
      <c r="D51" s="43">
        <f t="shared" si="0"/>
        <v>-34939.964429082538</v>
      </c>
    </row>
    <row r="52" spans="1:4" x14ac:dyDescent="0.25">
      <c r="A52" s="5" t="s">
        <v>74</v>
      </c>
      <c r="B52" s="25">
        <v>-27782.431503809988</v>
      </c>
      <c r="C52" s="25">
        <v>0</v>
      </c>
      <c r="D52" s="43">
        <f t="shared" si="0"/>
        <v>-27782.431503809988</v>
      </c>
    </row>
    <row r="53" spans="1:4" x14ac:dyDescent="0.25">
      <c r="A53" s="5" t="s">
        <v>370</v>
      </c>
      <c r="B53" s="25">
        <v>-30879.943534983671</v>
      </c>
      <c r="C53" s="25">
        <v>-2273.0724122158499</v>
      </c>
      <c r="D53" s="43">
        <f t="shared" si="0"/>
        <v>-33153.015947199521</v>
      </c>
    </row>
    <row r="54" spans="1:4" x14ac:dyDescent="0.25">
      <c r="A54" s="5" t="s">
        <v>170</v>
      </c>
      <c r="B54" s="25">
        <v>-30879.943534983671</v>
      </c>
      <c r="C54" s="25">
        <v>-2273.0724122158499</v>
      </c>
      <c r="D54" s="43">
        <f t="shared" si="0"/>
        <v>-33153.015947199521</v>
      </c>
    </row>
    <row r="55" spans="1:4" x14ac:dyDescent="0.25">
      <c r="A55" s="5" t="s">
        <v>324</v>
      </c>
      <c r="B55" s="25">
        <v>-30879.943534983671</v>
      </c>
      <c r="C55" s="25">
        <v>-2273.0724122158499</v>
      </c>
      <c r="D55" s="43">
        <f t="shared" si="0"/>
        <v>-33153.015947199521</v>
      </c>
    </row>
    <row r="56" spans="1:4" x14ac:dyDescent="0.25">
      <c r="A56" s="5" t="s">
        <v>573</v>
      </c>
      <c r="B56" s="25">
        <v>-21233.733972802933</v>
      </c>
      <c r="C56" s="25">
        <v>-1614.6666059074778</v>
      </c>
      <c r="D56" s="43">
        <f t="shared" si="0"/>
        <v>-22848.400578710411</v>
      </c>
    </row>
    <row r="57" spans="1:4" x14ac:dyDescent="0.25">
      <c r="A57" s="5" t="s">
        <v>358</v>
      </c>
      <c r="B57" s="25">
        <v>-30879.943534983671</v>
      </c>
      <c r="C57" s="25">
        <v>-2273.0724122158499</v>
      </c>
      <c r="D57" s="43">
        <f t="shared" si="0"/>
        <v>-33153.015947199521</v>
      </c>
    </row>
    <row r="58" spans="1:4" x14ac:dyDescent="0.25">
      <c r="A58" s="5" t="s">
        <v>320</v>
      </c>
      <c r="B58" s="25">
        <v>-30879.943534983671</v>
      </c>
      <c r="C58" s="25">
        <v>-2273.0724122158499</v>
      </c>
      <c r="D58" s="43">
        <f t="shared" si="0"/>
        <v>-33153.015947199521</v>
      </c>
    </row>
    <row r="59" spans="1:4" x14ac:dyDescent="0.25">
      <c r="A59" s="5" t="s">
        <v>93</v>
      </c>
      <c r="B59" s="25">
        <v>-30879.943534983671</v>
      </c>
      <c r="C59" s="25">
        <v>-2273.0724122158499</v>
      </c>
      <c r="D59" s="43">
        <f t="shared" si="0"/>
        <v>-33153.015947199521</v>
      </c>
    </row>
    <row r="60" spans="1:4" x14ac:dyDescent="0.25">
      <c r="A60" s="5" t="s">
        <v>650</v>
      </c>
      <c r="B60" s="25">
        <v>-17864.914076765184</v>
      </c>
      <c r="C60" s="25">
        <v>-1371.6003638282637</v>
      </c>
      <c r="D60" s="43">
        <f t="shared" si="0"/>
        <v>-19236.514440593448</v>
      </c>
    </row>
    <row r="61" spans="1:4" x14ac:dyDescent="0.25">
      <c r="A61" s="5" t="s">
        <v>570</v>
      </c>
      <c r="B61" s="25">
        <v>-30879.943534983671</v>
      </c>
      <c r="C61" s="25">
        <v>-2273.0724122158499</v>
      </c>
      <c r="D61" s="43">
        <f t="shared" si="0"/>
        <v>-33153.015947199521</v>
      </c>
    </row>
    <row r="62" spans="1:4" x14ac:dyDescent="0.25">
      <c r="A62" s="5" t="s">
        <v>396</v>
      </c>
      <c r="B62" s="25">
        <v>0</v>
      </c>
      <c r="C62" s="25">
        <v>0</v>
      </c>
      <c r="D62" s="43">
        <f t="shared" si="0"/>
        <v>0</v>
      </c>
    </row>
    <row r="63" spans="1:4" x14ac:dyDescent="0.25">
      <c r="A63" s="5" t="s">
        <v>57</v>
      </c>
      <c r="B63" s="25">
        <v>-27782.431503809988</v>
      </c>
      <c r="C63" s="25">
        <v>0</v>
      </c>
      <c r="D63" s="43">
        <f t="shared" si="0"/>
        <v>-27782.431503809988</v>
      </c>
    </row>
    <row r="64" spans="1:4" x14ac:dyDescent="0.25">
      <c r="A64" s="5" t="s">
        <v>295</v>
      </c>
      <c r="B64" s="25">
        <v>0</v>
      </c>
      <c r="C64" s="25">
        <v>-451.90795874828109</v>
      </c>
      <c r="D64" s="43">
        <f t="shared" si="0"/>
        <v>-451.90795874828109</v>
      </c>
    </row>
    <row r="65" spans="1:4" x14ac:dyDescent="0.25">
      <c r="A65" s="5" t="s">
        <v>171</v>
      </c>
      <c r="B65" s="25">
        <v>-29245.388559438987</v>
      </c>
      <c r="C65" s="25">
        <v>-3439.2024850422131</v>
      </c>
      <c r="D65" s="43">
        <f t="shared" si="0"/>
        <v>-32684.5910444812</v>
      </c>
    </row>
    <row r="66" spans="1:4" x14ac:dyDescent="0.25">
      <c r="A66" s="5" t="s">
        <v>49</v>
      </c>
      <c r="B66" s="25">
        <v>-30879.943534983671</v>
      </c>
      <c r="C66" s="25">
        <v>-2273.0724122158499</v>
      </c>
      <c r="D66" s="43">
        <f t="shared" si="0"/>
        <v>-33153.015947199521</v>
      </c>
    </row>
    <row r="67" spans="1:4" x14ac:dyDescent="0.25">
      <c r="A67" s="5" t="s">
        <v>273</v>
      </c>
      <c r="B67" s="25">
        <v>-1276.0819086811389</v>
      </c>
      <c r="C67" s="25">
        <v>0</v>
      </c>
      <c r="D67" s="43">
        <f t="shared" si="0"/>
        <v>-1276.0819086811389</v>
      </c>
    </row>
    <row r="68" spans="1:4" x14ac:dyDescent="0.25">
      <c r="A68" s="5" t="s">
        <v>236</v>
      </c>
      <c r="B68" s="25">
        <v>-30879.943534983671</v>
      </c>
      <c r="C68" s="25">
        <v>-2273.0724122158499</v>
      </c>
      <c r="D68" s="43">
        <f t="shared" si="0"/>
        <v>-33153.015947199521</v>
      </c>
    </row>
    <row r="69" spans="1:4" x14ac:dyDescent="0.25">
      <c r="A69" s="5" t="s">
        <v>119</v>
      </c>
      <c r="B69" s="25">
        <v>-30879.943534983671</v>
      </c>
      <c r="C69" s="25">
        <v>-1762.0729690363078</v>
      </c>
      <c r="D69" s="43">
        <f t="shared" si="0"/>
        <v>-32642.016504019979</v>
      </c>
    </row>
    <row r="70" spans="1:4" x14ac:dyDescent="0.25">
      <c r="A70" s="5" t="s">
        <v>333</v>
      </c>
      <c r="B70" s="25">
        <v>-30879.943534983671</v>
      </c>
      <c r="C70" s="25">
        <v>0</v>
      </c>
      <c r="D70" s="43">
        <f t="shared" si="0"/>
        <v>-30879.943534983671</v>
      </c>
    </row>
    <row r="71" spans="1:4" x14ac:dyDescent="0.25">
      <c r="A71" s="5" t="s">
        <v>98</v>
      </c>
      <c r="B71" s="25">
        <v>-27782.431503809988</v>
      </c>
      <c r="C71" s="25">
        <v>0</v>
      </c>
      <c r="D71" s="43">
        <f t="shared" si="0"/>
        <v>-27782.431503809988</v>
      </c>
    </row>
    <row r="72" spans="1:4" x14ac:dyDescent="0.25">
      <c r="A72" s="5" t="s">
        <v>319</v>
      </c>
      <c r="B72" s="25">
        <v>0</v>
      </c>
      <c r="C72" s="25">
        <v>0</v>
      </c>
      <c r="D72" s="43">
        <f t="shared" si="0"/>
        <v>0</v>
      </c>
    </row>
    <row r="73" spans="1:4" x14ac:dyDescent="0.25">
      <c r="A73" s="5" t="s">
        <v>172</v>
      </c>
      <c r="B73" s="25">
        <v>-30879.943534983671</v>
      </c>
      <c r="C73" s="25">
        <v>-2273.0724122158499</v>
      </c>
      <c r="D73" s="43">
        <f t="shared" si="0"/>
        <v>-33153.015947199521</v>
      </c>
    </row>
    <row r="74" spans="1:4" x14ac:dyDescent="0.25">
      <c r="A74" s="5" t="s">
        <v>310</v>
      </c>
      <c r="B74" s="25">
        <v>-30879.943534983671</v>
      </c>
      <c r="C74" s="25">
        <v>-2273.0724122158499</v>
      </c>
      <c r="D74" s="43">
        <f t="shared" ref="D74:D137" si="1">B74+C74</f>
        <v>-33153.015947199521</v>
      </c>
    </row>
    <row r="75" spans="1:4" x14ac:dyDescent="0.25">
      <c r="A75" s="5" t="s">
        <v>100</v>
      </c>
      <c r="B75" s="25">
        <v>-25570.526270937815</v>
      </c>
      <c r="C75" s="25">
        <v>-4060.0208940988668</v>
      </c>
      <c r="D75" s="43">
        <f t="shared" si="1"/>
        <v>-29630.547165036682</v>
      </c>
    </row>
    <row r="76" spans="1:4" x14ac:dyDescent="0.25">
      <c r="A76" s="5" t="s">
        <v>380</v>
      </c>
      <c r="B76" s="25">
        <v>0</v>
      </c>
      <c r="C76" s="25">
        <v>0</v>
      </c>
      <c r="D76" s="43">
        <f t="shared" si="1"/>
        <v>0</v>
      </c>
    </row>
    <row r="77" spans="1:4" x14ac:dyDescent="0.25">
      <c r="A77" s="5" t="s">
        <v>210</v>
      </c>
      <c r="B77" s="25">
        <v>-20468.640704821795</v>
      </c>
      <c r="C77" s="25">
        <v>0</v>
      </c>
      <c r="D77" s="43">
        <f t="shared" si="1"/>
        <v>-20468.640704821795</v>
      </c>
    </row>
    <row r="78" spans="1:4" x14ac:dyDescent="0.25">
      <c r="A78" s="5" t="s">
        <v>651</v>
      </c>
      <c r="B78" s="25">
        <v>0</v>
      </c>
      <c r="C78" s="25">
        <v>0</v>
      </c>
      <c r="D78" s="43">
        <f t="shared" si="1"/>
        <v>0</v>
      </c>
    </row>
    <row r="79" spans="1:4" x14ac:dyDescent="0.25">
      <c r="A79" s="5" t="s">
        <v>652</v>
      </c>
      <c r="B79" s="25">
        <v>-5818.9067965890863</v>
      </c>
      <c r="C79" s="25">
        <v>-493.00199617627368</v>
      </c>
      <c r="D79" s="43">
        <f t="shared" si="1"/>
        <v>-6311.90879276536</v>
      </c>
    </row>
    <row r="80" spans="1:4" x14ac:dyDescent="0.25">
      <c r="A80" s="5" t="s">
        <v>653</v>
      </c>
      <c r="B80" s="25">
        <v>-7011.7313304445706</v>
      </c>
      <c r="C80" s="25">
        <v>-594.22709402245891</v>
      </c>
      <c r="D80" s="43">
        <f t="shared" si="1"/>
        <v>-7605.9584244670295</v>
      </c>
    </row>
    <row r="81" spans="1:4" x14ac:dyDescent="0.25">
      <c r="A81" s="5" t="s">
        <v>277</v>
      </c>
      <c r="B81" s="25">
        <v>-8932.2558197802282</v>
      </c>
      <c r="C81" s="25">
        <v>0</v>
      </c>
      <c r="D81" s="43">
        <f t="shared" si="1"/>
        <v>-8932.2558197802282</v>
      </c>
    </row>
    <row r="82" spans="1:4" x14ac:dyDescent="0.25">
      <c r="A82" s="5" t="s">
        <v>75</v>
      </c>
      <c r="B82" s="25">
        <v>-30879.943534983671</v>
      </c>
      <c r="C82" s="25">
        <v>-2402.8261054346876</v>
      </c>
      <c r="D82" s="43">
        <f t="shared" si="1"/>
        <v>-33282.769640418359</v>
      </c>
    </row>
    <row r="83" spans="1:4" x14ac:dyDescent="0.25">
      <c r="A83" s="5" t="s">
        <v>109</v>
      </c>
      <c r="B83" s="25">
        <v>-30879.943534983671</v>
      </c>
      <c r="C83" s="25">
        <v>-2273.0724122158499</v>
      </c>
      <c r="D83" s="43">
        <f t="shared" si="1"/>
        <v>-33153.015947199521</v>
      </c>
    </row>
    <row r="84" spans="1:4" x14ac:dyDescent="0.25">
      <c r="A84" s="5" t="s">
        <v>654</v>
      </c>
      <c r="B84" s="25">
        <v>-18601.693772318307</v>
      </c>
      <c r="C84" s="25">
        <v>-1371.6003638282637</v>
      </c>
      <c r="D84" s="43">
        <f t="shared" si="1"/>
        <v>-19973.294136146571</v>
      </c>
    </row>
    <row r="85" spans="1:4" x14ac:dyDescent="0.25">
      <c r="A85" s="5" t="s">
        <v>207</v>
      </c>
      <c r="B85" s="25">
        <v>-17356.440216882562</v>
      </c>
      <c r="C85" s="25">
        <v>-689.56419200843447</v>
      </c>
      <c r="D85" s="43">
        <f t="shared" si="1"/>
        <v>-18046.004408890996</v>
      </c>
    </row>
    <row r="86" spans="1:4" x14ac:dyDescent="0.25">
      <c r="A86" s="5" t="s">
        <v>145</v>
      </c>
      <c r="B86" s="25">
        <v>-30879.943534983671</v>
      </c>
      <c r="C86" s="25">
        <v>-2273.0724122158499</v>
      </c>
      <c r="D86" s="43">
        <f t="shared" si="1"/>
        <v>-33153.015947199521</v>
      </c>
    </row>
    <row r="87" spans="1:4" x14ac:dyDescent="0.25">
      <c r="A87" s="5" t="s">
        <v>224</v>
      </c>
      <c r="B87" s="25">
        <v>-30879.943534983671</v>
      </c>
      <c r="C87" s="25">
        <v>0</v>
      </c>
      <c r="D87" s="43">
        <f t="shared" si="1"/>
        <v>-30879.943534983671</v>
      </c>
    </row>
    <row r="88" spans="1:4" x14ac:dyDescent="0.25">
      <c r="A88" s="5" t="s">
        <v>139</v>
      </c>
      <c r="B88" s="25">
        <v>-30879.943534983671</v>
      </c>
      <c r="C88" s="25">
        <v>0</v>
      </c>
      <c r="D88" s="43">
        <f t="shared" si="1"/>
        <v>-30879.943534983671</v>
      </c>
    </row>
    <row r="89" spans="1:4" x14ac:dyDescent="0.25">
      <c r="A89" s="5" t="s">
        <v>499</v>
      </c>
      <c r="B89" s="25">
        <v>-19602.777436508215</v>
      </c>
      <c r="C89" s="25">
        <v>0</v>
      </c>
      <c r="D89" s="43">
        <f t="shared" si="1"/>
        <v>-19602.777436508215</v>
      </c>
    </row>
    <row r="90" spans="1:4" x14ac:dyDescent="0.25">
      <c r="A90" s="5" t="s">
        <v>367</v>
      </c>
      <c r="B90" s="25">
        <v>-30879.943534983671</v>
      </c>
      <c r="C90" s="25">
        <v>-2273.0724122158499</v>
      </c>
      <c r="D90" s="43">
        <f t="shared" si="1"/>
        <v>-33153.015947199521</v>
      </c>
    </row>
    <row r="91" spans="1:4" x14ac:dyDescent="0.25">
      <c r="A91" s="5" t="s">
        <v>256</v>
      </c>
      <c r="B91" s="25">
        <v>-30879.943534983671</v>
      </c>
      <c r="C91" s="25">
        <v>-2273.0724122158499</v>
      </c>
      <c r="D91" s="43">
        <f t="shared" si="1"/>
        <v>-33153.015947199521</v>
      </c>
    </row>
    <row r="92" spans="1:4" x14ac:dyDescent="0.25">
      <c r="A92" s="5" t="s">
        <v>216</v>
      </c>
      <c r="B92" s="25">
        <v>-19602.777436508215</v>
      </c>
      <c r="C92" s="25">
        <v>-2273.0724122158499</v>
      </c>
      <c r="D92" s="43">
        <f t="shared" si="1"/>
        <v>-21875.849848724065</v>
      </c>
    </row>
    <row r="93" spans="1:4" x14ac:dyDescent="0.25">
      <c r="A93" s="5" t="s">
        <v>376</v>
      </c>
      <c r="B93" s="25">
        <v>-30879.943534983671</v>
      </c>
      <c r="C93" s="25">
        <v>-2273.0724122158499</v>
      </c>
      <c r="D93" s="43">
        <f t="shared" si="1"/>
        <v>-33153.015947199521</v>
      </c>
    </row>
    <row r="94" spans="1:4" x14ac:dyDescent="0.25">
      <c r="A94" s="5" t="s">
        <v>146</v>
      </c>
      <c r="B94" s="25">
        <v>-30879.943534983671</v>
      </c>
      <c r="C94" s="25">
        <v>-2273.0724122158499</v>
      </c>
      <c r="D94" s="43">
        <f t="shared" si="1"/>
        <v>-33153.015947199521</v>
      </c>
    </row>
    <row r="95" spans="1:4" x14ac:dyDescent="0.25">
      <c r="A95" s="5" t="s">
        <v>173</v>
      </c>
      <c r="B95" s="25">
        <v>-30879.943534983671</v>
      </c>
      <c r="C95" s="25">
        <v>-2273.0724122158499</v>
      </c>
      <c r="D95" s="43">
        <f t="shared" si="1"/>
        <v>-33153.015947199521</v>
      </c>
    </row>
    <row r="96" spans="1:4" x14ac:dyDescent="0.25">
      <c r="A96" s="5" t="s">
        <v>334</v>
      </c>
      <c r="B96" s="25">
        <v>-30879.943534983671</v>
      </c>
      <c r="C96" s="25">
        <v>0</v>
      </c>
      <c r="D96" s="43">
        <f t="shared" si="1"/>
        <v>-30879.943534983671</v>
      </c>
    </row>
    <row r="97" spans="1:4" x14ac:dyDescent="0.25">
      <c r="A97" s="5" t="s">
        <v>174</v>
      </c>
      <c r="B97" s="25">
        <v>-30879.943534983671</v>
      </c>
      <c r="C97" s="25">
        <v>-2273.0724122158499</v>
      </c>
      <c r="D97" s="43">
        <f t="shared" si="1"/>
        <v>-33153.015947199521</v>
      </c>
    </row>
    <row r="98" spans="1:4" x14ac:dyDescent="0.25">
      <c r="A98" s="5" t="s">
        <v>87</v>
      </c>
      <c r="B98" s="25">
        <v>-30997.448201788124</v>
      </c>
      <c r="C98" s="25">
        <v>-2381.0961667480478</v>
      </c>
      <c r="D98" s="43">
        <f t="shared" si="1"/>
        <v>-33378.544368536168</v>
      </c>
    </row>
    <row r="99" spans="1:4" x14ac:dyDescent="0.25">
      <c r="A99" s="5" t="s">
        <v>147</v>
      </c>
      <c r="B99" s="25">
        <v>-23868.212204539101</v>
      </c>
      <c r="C99" s="25">
        <v>-2273.0724122158499</v>
      </c>
      <c r="D99" s="43">
        <f t="shared" si="1"/>
        <v>-26141.284616754951</v>
      </c>
    </row>
    <row r="100" spans="1:4" x14ac:dyDescent="0.25">
      <c r="A100" s="5" t="s">
        <v>655</v>
      </c>
      <c r="B100" s="25">
        <v>-9630.219467644929</v>
      </c>
      <c r="C100" s="25">
        <v>-785.26956699148286</v>
      </c>
      <c r="D100" s="43">
        <f t="shared" si="1"/>
        <v>-10415.489034636412</v>
      </c>
    </row>
    <row r="101" spans="1:4" x14ac:dyDescent="0.25">
      <c r="A101" s="5" t="s">
        <v>215</v>
      </c>
      <c r="B101" s="25">
        <v>-30879.943534983671</v>
      </c>
      <c r="C101" s="25">
        <v>-2273.0724122158499</v>
      </c>
      <c r="D101" s="43">
        <f t="shared" si="1"/>
        <v>-33153.015947199521</v>
      </c>
    </row>
    <row r="102" spans="1:4" x14ac:dyDescent="0.25">
      <c r="A102" s="5" t="s">
        <v>54</v>
      </c>
      <c r="B102" s="25">
        <v>0</v>
      </c>
      <c r="C102" s="25">
        <v>-3279.4901540275896</v>
      </c>
      <c r="D102" s="43">
        <f t="shared" si="1"/>
        <v>-3279.4901540275896</v>
      </c>
    </row>
    <row r="103" spans="1:4" x14ac:dyDescent="0.25">
      <c r="A103" s="5" t="s">
        <v>359</v>
      </c>
      <c r="B103" s="25">
        <v>0</v>
      </c>
      <c r="C103" s="25">
        <v>0</v>
      </c>
      <c r="D103" s="43">
        <f t="shared" si="1"/>
        <v>0</v>
      </c>
    </row>
    <row r="104" spans="1:4" x14ac:dyDescent="0.25">
      <c r="A104" s="5" t="s">
        <v>395</v>
      </c>
      <c r="B104" s="25">
        <v>-30879.943534983671</v>
      </c>
      <c r="C104" s="25">
        <v>-2273.0724122158499</v>
      </c>
      <c r="D104" s="43">
        <f t="shared" si="1"/>
        <v>-33153.015947199521</v>
      </c>
    </row>
    <row r="105" spans="1:4" x14ac:dyDescent="0.25">
      <c r="A105" s="5" t="s">
        <v>656</v>
      </c>
      <c r="B105" s="25">
        <v>-11061.627234504151</v>
      </c>
      <c r="C105" s="25">
        <v>-899.64408476258177</v>
      </c>
      <c r="D105" s="43">
        <f t="shared" si="1"/>
        <v>-11961.271319266732</v>
      </c>
    </row>
    <row r="106" spans="1:4" x14ac:dyDescent="0.25">
      <c r="A106" s="5" t="s">
        <v>657</v>
      </c>
      <c r="B106" s="25">
        <v>-2105.3810728109092</v>
      </c>
      <c r="C106" s="25">
        <v>0</v>
      </c>
      <c r="D106" s="43">
        <f t="shared" si="1"/>
        <v>-2105.3810728109092</v>
      </c>
    </row>
    <row r="107" spans="1:4" x14ac:dyDescent="0.25">
      <c r="A107" s="5" t="s">
        <v>175</v>
      </c>
      <c r="B107" s="25">
        <v>-30879.943534983671</v>
      </c>
      <c r="C107" s="25">
        <v>-2273.0724122158499</v>
      </c>
      <c r="D107" s="43">
        <f t="shared" si="1"/>
        <v>-33153.015947199521</v>
      </c>
    </row>
    <row r="108" spans="1:4" x14ac:dyDescent="0.25">
      <c r="A108" s="5" t="s">
        <v>658</v>
      </c>
      <c r="B108" s="25">
        <v>-17864.914076765184</v>
      </c>
      <c r="C108" s="25">
        <v>-1371.6003638282637</v>
      </c>
      <c r="D108" s="43">
        <f t="shared" si="1"/>
        <v>-19236.514440593448</v>
      </c>
    </row>
    <row r="109" spans="1:4" x14ac:dyDescent="0.25">
      <c r="A109" s="5" t="s">
        <v>64</v>
      </c>
      <c r="B109" s="25">
        <v>-30879.943534983671</v>
      </c>
      <c r="C109" s="25">
        <v>-2273.0724122158499</v>
      </c>
      <c r="D109" s="43">
        <f t="shared" si="1"/>
        <v>-33153.015947199521</v>
      </c>
    </row>
    <row r="110" spans="1:4" x14ac:dyDescent="0.25">
      <c r="A110" s="5" t="s">
        <v>350</v>
      </c>
      <c r="B110" s="25">
        <v>-30879.943534983671</v>
      </c>
      <c r="C110" s="25">
        <v>-2273.0724122158499</v>
      </c>
      <c r="D110" s="43">
        <f t="shared" si="1"/>
        <v>-33153.015947199521</v>
      </c>
    </row>
    <row r="111" spans="1:4" x14ac:dyDescent="0.25">
      <c r="A111" s="5" t="s">
        <v>94</v>
      </c>
      <c r="B111" s="25">
        <v>-30879.943534983671</v>
      </c>
      <c r="C111" s="25">
        <v>0</v>
      </c>
      <c r="D111" s="43">
        <f t="shared" si="1"/>
        <v>-30879.943534983671</v>
      </c>
    </row>
    <row r="112" spans="1:4" x14ac:dyDescent="0.25">
      <c r="A112" s="5" t="s">
        <v>311</v>
      </c>
      <c r="B112" s="25">
        <v>-30879.943534983671</v>
      </c>
      <c r="C112" s="25">
        <v>-2273.0724122158499</v>
      </c>
      <c r="D112" s="43">
        <f t="shared" si="1"/>
        <v>-33153.015947199521</v>
      </c>
    </row>
    <row r="113" spans="1:4" x14ac:dyDescent="0.25">
      <c r="A113" s="5" t="s">
        <v>176</v>
      </c>
      <c r="B113" s="25">
        <v>-30879.943534983671</v>
      </c>
      <c r="C113" s="25">
        <v>-2273.0724122158499</v>
      </c>
      <c r="D113" s="43">
        <f t="shared" si="1"/>
        <v>-33153.015947199521</v>
      </c>
    </row>
    <row r="114" spans="1:4" x14ac:dyDescent="0.25">
      <c r="A114" s="5" t="s">
        <v>127</v>
      </c>
      <c r="B114" s="25">
        <v>-30879.943534983671</v>
      </c>
      <c r="C114" s="25">
        <v>-2273.0724122158499</v>
      </c>
      <c r="D114" s="43">
        <f t="shared" si="1"/>
        <v>-33153.015947199521</v>
      </c>
    </row>
    <row r="115" spans="1:4" x14ac:dyDescent="0.25">
      <c r="A115" s="5" t="s">
        <v>177</v>
      </c>
      <c r="B115" s="25">
        <v>-30879.943534983671</v>
      </c>
      <c r="C115" s="25">
        <v>-2273.0724122158499</v>
      </c>
      <c r="D115" s="43">
        <f t="shared" si="1"/>
        <v>-33153.015947199521</v>
      </c>
    </row>
    <row r="116" spans="1:4" x14ac:dyDescent="0.25">
      <c r="A116" s="5" t="s">
        <v>148</v>
      </c>
      <c r="B116" s="25">
        <v>-30879.943534983671</v>
      </c>
      <c r="C116" s="25">
        <v>-2273.0724122158499</v>
      </c>
      <c r="D116" s="43">
        <f t="shared" si="1"/>
        <v>-33153.015947199521</v>
      </c>
    </row>
    <row r="117" spans="1:4" x14ac:dyDescent="0.25">
      <c r="A117" s="5" t="s">
        <v>149</v>
      </c>
      <c r="B117" s="25">
        <v>0</v>
      </c>
      <c r="C117" s="25">
        <v>0</v>
      </c>
      <c r="D117" s="43">
        <f t="shared" si="1"/>
        <v>0</v>
      </c>
    </row>
    <row r="118" spans="1:4" x14ac:dyDescent="0.25">
      <c r="A118" s="5" t="s">
        <v>60</v>
      </c>
      <c r="B118" s="25">
        <v>-30879.943534983671</v>
      </c>
      <c r="C118" s="25">
        <v>-2273.0724122158499</v>
      </c>
      <c r="D118" s="43">
        <f t="shared" si="1"/>
        <v>-33153.015947199521</v>
      </c>
    </row>
    <row r="119" spans="1:4" x14ac:dyDescent="0.25">
      <c r="A119" s="5" t="s">
        <v>325</v>
      </c>
      <c r="B119" s="25">
        <v>0</v>
      </c>
      <c r="C119" s="25">
        <v>0</v>
      </c>
      <c r="D119" s="43">
        <f t="shared" si="1"/>
        <v>0</v>
      </c>
    </row>
    <row r="120" spans="1:4" x14ac:dyDescent="0.25">
      <c r="A120" s="5" t="s">
        <v>29</v>
      </c>
      <c r="B120" s="25">
        <v>0</v>
      </c>
      <c r="C120" s="25">
        <v>0</v>
      </c>
      <c r="D120" s="43">
        <f t="shared" si="1"/>
        <v>0</v>
      </c>
    </row>
    <row r="121" spans="1:4" x14ac:dyDescent="0.25">
      <c r="A121" s="5" t="s">
        <v>178</v>
      </c>
      <c r="B121" s="25">
        <v>-30879.943534983671</v>
      </c>
      <c r="C121" s="25">
        <v>-2908.449045219757</v>
      </c>
      <c r="D121" s="43">
        <f t="shared" si="1"/>
        <v>-33788.392580203428</v>
      </c>
    </row>
    <row r="122" spans="1:4" x14ac:dyDescent="0.25">
      <c r="A122" s="5" t="s">
        <v>422</v>
      </c>
      <c r="B122" s="25">
        <v>-27782.431503809988</v>
      </c>
      <c r="C122" s="25">
        <v>0</v>
      </c>
      <c r="D122" s="43">
        <f t="shared" si="1"/>
        <v>-27782.431503809988</v>
      </c>
    </row>
    <row r="123" spans="1:4" x14ac:dyDescent="0.25">
      <c r="A123" s="5" t="s">
        <v>249</v>
      </c>
      <c r="B123" s="25">
        <v>-30879.943534983671</v>
      </c>
      <c r="C123" s="25">
        <v>-2273.0724122158499</v>
      </c>
      <c r="D123" s="43">
        <f t="shared" si="1"/>
        <v>-33153.015947199521</v>
      </c>
    </row>
    <row r="124" spans="1:4" x14ac:dyDescent="0.25">
      <c r="A124" s="5" t="s">
        <v>575</v>
      </c>
      <c r="B124" s="25">
        <v>-26666.419046810421</v>
      </c>
      <c r="C124" s="25">
        <v>-1959.343902107983</v>
      </c>
      <c r="D124" s="43">
        <f t="shared" si="1"/>
        <v>-28625.762948918404</v>
      </c>
    </row>
    <row r="125" spans="1:4" x14ac:dyDescent="0.25">
      <c r="A125" s="5" t="s">
        <v>90</v>
      </c>
      <c r="B125" s="25">
        <v>-26146.860271081619</v>
      </c>
      <c r="C125" s="25">
        <v>0</v>
      </c>
      <c r="D125" s="43">
        <f t="shared" si="1"/>
        <v>-26146.860271081619</v>
      </c>
    </row>
    <row r="126" spans="1:4" x14ac:dyDescent="0.25">
      <c r="A126" s="5" t="s">
        <v>423</v>
      </c>
      <c r="B126" s="25">
        <v>0</v>
      </c>
      <c r="C126" s="25">
        <v>0</v>
      </c>
      <c r="D126" s="43">
        <f t="shared" si="1"/>
        <v>0</v>
      </c>
    </row>
    <row r="127" spans="1:4" x14ac:dyDescent="0.25">
      <c r="A127" s="5" t="s">
        <v>364</v>
      </c>
      <c r="B127" s="25">
        <v>0</v>
      </c>
      <c r="C127" s="25">
        <v>0</v>
      </c>
      <c r="D127" s="43">
        <f t="shared" si="1"/>
        <v>0</v>
      </c>
    </row>
    <row r="128" spans="1:4" x14ac:dyDescent="0.25">
      <c r="A128" s="5" t="s">
        <v>62</v>
      </c>
      <c r="B128" s="25">
        <v>-30879.943534983671</v>
      </c>
      <c r="C128" s="25">
        <v>-2273.0724122158499</v>
      </c>
      <c r="D128" s="43">
        <f t="shared" si="1"/>
        <v>-33153.015947199521</v>
      </c>
    </row>
    <row r="129" spans="1:4" x14ac:dyDescent="0.25">
      <c r="A129" s="5" t="s">
        <v>257</v>
      </c>
      <c r="B129" s="25">
        <v>-30879.943534983671</v>
      </c>
      <c r="C129" s="25">
        <v>-2273.0724122158499</v>
      </c>
      <c r="D129" s="43">
        <f t="shared" si="1"/>
        <v>-33153.015947199521</v>
      </c>
    </row>
    <row r="130" spans="1:4" x14ac:dyDescent="0.25">
      <c r="A130" s="5" t="s">
        <v>116</v>
      </c>
      <c r="B130" s="25">
        <v>-30879.943534983671</v>
      </c>
      <c r="C130" s="25">
        <v>0</v>
      </c>
      <c r="D130" s="43">
        <f t="shared" si="1"/>
        <v>-30879.943534983671</v>
      </c>
    </row>
    <row r="131" spans="1:4" x14ac:dyDescent="0.25">
      <c r="A131" s="5" t="s">
        <v>272</v>
      </c>
      <c r="B131" s="25">
        <v>-6440.6239430900896</v>
      </c>
      <c r="C131" s="25">
        <v>0</v>
      </c>
      <c r="D131" s="43">
        <f t="shared" si="1"/>
        <v>-6440.6239430900896</v>
      </c>
    </row>
    <row r="132" spans="1:4" x14ac:dyDescent="0.25">
      <c r="A132" s="5" t="s">
        <v>150</v>
      </c>
      <c r="B132" s="25">
        <v>-30879.943534983671</v>
      </c>
      <c r="C132" s="25">
        <v>-2273.0724122158499</v>
      </c>
      <c r="D132" s="43">
        <f t="shared" si="1"/>
        <v>-33153.015947199521</v>
      </c>
    </row>
    <row r="133" spans="1:4" x14ac:dyDescent="0.25">
      <c r="A133" s="5" t="s">
        <v>70</v>
      </c>
      <c r="B133" s="25">
        <v>-26795.392302653869</v>
      </c>
      <c r="C133" s="25">
        <v>-1461.9878701225753</v>
      </c>
      <c r="D133" s="43">
        <f t="shared" si="1"/>
        <v>-28257.380172776444</v>
      </c>
    </row>
    <row r="134" spans="1:4" x14ac:dyDescent="0.25">
      <c r="A134" s="5" t="s">
        <v>151</v>
      </c>
      <c r="B134" s="25">
        <v>-30879.943534983671</v>
      </c>
      <c r="C134" s="25">
        <v>-2273.0724122158499</v>
      </c>
      <c r="D134" s="43">
        <f t="shared" si="1"/>
        <v>-33153.015947199521</v>
      </c>
    </row>
    <row r="135" spans="1:4" x14ac:dyDescent="0.25">
      <c r="A135" s="5" t="s">
        <v>312</v>
      </c>
      <c r="B135" s="25">
        <v>-30879.943534983671</v>
      </c>
      <c r="C135" s="25">
        <v>-2273.0724122158499</v>
      </c>
      <c r="D135" s="43">
        <f t="shared" si="1"/>
        <v>-33153.015947199521</v>
      </c>
    </row>
    <row r="136" spans="1:4" x14ac:dyDescent="0.25">
      <c r="A136" s="5" t="s">
        <v>179</v>
      </c>
      <c r="B136" s="25">
        <v>-30879.943534983671</v>
      </c>
      <c r="C136" s="25">
        <v>-2273.0724122158499</v>
      </c>
      <c r="D136" s="43">
        <f t="shared" si="1"/>
        <v>-33153.015947199521</v>
      </c>
    </row>
    <row r="137" spans="1:4" x14ac:dyDescent="0.25">
      <c r="A137" s="5" t="s">
        <v>208</v>
      </c>
      <c r="B137" s="25">
        <v>-30879.943534983671</v>
      </c>
      <c r="C137" s="25">
        <v>-2273.0724122158499</v>
      </c>
      <c r="D137" s="43">
        <f t="shared" si="1"/>
        <v>-33153.015947199521</v>
      </c>
    </row>
    <row r="138" spans="1:4" x14ac:dyDescent="0.25">
      <c r="A138" s="5" t="s">
        <v>659</v>
      </c>
      <c r="B138" s="25">
        <v>-869.53453435166739</v>
      </c>
      <c r="C138" s="25">
        <v>-98.6303845728944</v>
      </c>
      <c r="D138" s="43">
        <f t="shared" ref="D138:D201" si="2">B138+C138</f>
        <v>-968.16491892456179</v>
      </c>
    </row>
    <row r="139" spans="1:4" x14ac:dyDescent="0.25">
      <c r="A139" s="5" t="s">
        <v>180</v>
      </c>
      <c r="B139" s="25">
        <v>-30879.943534983671</v>
      </c>
      <c r="C139" s="25">
        <v>0</v>
      </c>
      <c r="D139" s="43">
        <f t="shared" si="2"/>
        <v>-30879.943534983671</v>
      </c>
    </row>
    <row r="140" spans="1:4" x14ac:dyDescent="0.25">
      <c r="A140" s="5" t="s">
        <v>406</v>
      </c>
      <c r="B140" s="25">
        <v>-15950.791213743854</v>
      </c>
      <c r="C140" s="25">
        <v>-1242.6973174965751</v>
      </c>
      <c r="D140" s="43">
        <f t="shared" si="2"/>
        <v>-17193.488531240429</v>
      </c>
    </row>
    <row r="141" spans="1:4" x14ac:dyDescent="0.25">
      <c r="A141" s="5" t="s">
        <v>101</v>
      </c>
      <c r="B141" s="25">
        <v>-30879.943534983671</v>
      </c>
      <c r="C141" s="25">
        <v>-2273.0724122158499</v>
      </c>
      <c r="D141" s="43">
        <f t="shared" si="2"/>
        <v>-33153.015947199521</v>
      </c>
    </row>
    <row r="142" spans="1:4" x14ac:dyDescent="0.25">
      <c r="A142" s="5" t="s">
        <v>121</v>
      </c>
      <c r="B142" s="25">
        <v>-30879.943534983671</v>
      </c>
      <c r="C142" s="25">
        <v>0</v>
      </c>
      <c r="D142" s="43">
        <f t="shared" si="2"/>
        <v>-30879.943534983671</v>
      </c>
    </row>
    <row r="143" spans="1:4" x14ac:dyDescent="0.25">
      <c r="A143" s="5" t="s">
        <v>276</v>
      </c>
      <c r="B143" s="25">
        <v>-6440.6239430900896</v>
      </c>
      <c r="C143" s="25">
        <v>0</v>
      </c>
      <c r="D143" s="43">
        <f t="shared" si="2"/>
        <v>-6440.6239430900896</v>
      </c>
    </row>
    <row r="144" spans="1:4" x14ac:dyDescent="0.25">
      <c r="A144" s="5" t="s">
        <v>457</v>
      </c>
      <c r="B144" s="25">
        <v>-5818.9067965890863</v>
      </c>
      <c r="C144" s="25">
        <v>-493.00199617627368</v>
      </c>
      <c r="D144" s="43">
        <f t="shared" si="2"/>
        <v>-6311.90879276536</v>
      </c>
    </row>
    <row r="145" spans="1:4" x14ac:dyDescent="0.25">
      <c r="A145" s="5" t="s">
        <v>141</v>
      </c>
      <c r="B145" s="25">
        <v>-30879.943534983671</v>
      </c>
      <c r="C145" s="25">
        <v>-2273.0724122158499</v>
      </c>
      <c r="D145" s="43">
        <f t="shared" si="2"/>
        <v>-33153.015947199521</v>
      </c>
    </row>
    <row r="146" spans="1:4" x14ac:dyDescent="0.25">
      <c r="A146" s="5" t="s">
        <v>330</v>
      </c>
      <c r="B146" s="25">
        <v>-30879.943534983671</v>
      </c>
      <c r="C146" s="25">
        <v>0</v>
      </c>
      <c r="D146" s="43">
        <f t="shared" si="2"/>
        <v>-30879.943534983671</v>
      </c>
    </row>
    <row r="147" spans="1:4" x14ac:dyDescent="0.25">
      <c r="A147" s="5" t="s">
        <v>9</v>
      </c>
      <c r="B147" s="25">
        <v>-14098.811201627483</v>
      </c>
      <c r="C147" s="25">
        <v>-1114.0527272484615</v>
      </c>
      <c r="D147" s="43">
        <f t="shared" si="2"/>
        <v>-15212.863928875944</v>
      </c>
    </row>
    <row r="148" spans="1:4" x14ac:dyDescent="0.25">
      <c r="A148" s="5" t="s">
        <v>232</v>
      </c>
      <c r="B148" s="25">
        <v>-30879.943534983671</v>
      </c>
      <c r="C148" s="25">
        <v>-2273.0724122158499</v>
      </c>
      <c r="D148" s="43">
        <f t="shared" si="2"/>
        <v>-33153.015947199521</v>
      </c>
    </row>
    <row r="149" spans="1:4" x14ac:dyDescent="0.25">
      <c r="A149" s="5" t="s">
        <v>326</v>
      </c>
      <c r="B149" s="25">
        <v>-30879.943534983671</v>
      </c>
      <c r="C149" s="25">
        <v>-2273.0724122158499</v>
      </c>
      <c r="D149" s="43">
        <f t="shared" si="2"/>
        <v>-33153.015947199521</v>
      </c>
    </row>
    <row r="150" spans="1:4" x14ac:dyDescent="0.25">
      <c r="A150" s="5" t="s">
        <v>181</v>
      </c>
      <c r="B150" s="25">
        <v>-30879.943534983671</v>
      </c>
      <c r="C150" s="25">
        <v>-2273.0724122158499</v>
      </c>
      <c r="D150" s="43">
        <f t="shared" si="2"/>
        <v>-33153.015947199521</v>
      </c>
    </row>
    <row r="151" spans="1:4" x14ac:dyDescent="0.25">
      <c r="A151" s="5" t="s">
        <v>152</v>
      </c>
      <c r="B151" s="25">
        <v>0</v>
      </c>
      <c r="C151" s="25">
        <v>0</v>
      </c>
      <c r="D151" s="43">
        <f t="shared" si="2"/>
        <v>0</v>
      </c>
    </row>
    <row r="152" spans="1:4" x14ac:dyDescent="0.25">
      <c r="A152" s="5" t="s">
        <v>55</v>
      </c>
      <c r="B152" s="25">
        <v>-30879.943534983671</v>
      </c>
      <c r="C152" s="25">
        <v>-2273.0724122158499</v>
      </c>
      <c r="D152" s="43">
        <f t="shared" si="2"/>
        <v>-33153.015947199521</v>
      </c>
    </row>
    <row r="153" spans="1:4" x14ac:dyDescent="0.25">
      <c r="A153" s="5" t="s">
        <v>351</v>
      </c>
      <c r="B153" s="25">
        <v>-30879.943534983671</v>
      </c>
      <c r="C153" s="25">
        <v>0</v>
      </c>
      <c r="D153" s="43">
        <f t="shared" si="2"/>
        <v>-30879.943534983671</v>
      </c>
    </row>
    <row r="154" spans="1:4" x14ac:dyDescent="0.25">
      <c r="A154" s="5" t="s">
        <v>278</v>
      </c>
      <c r="B154" s="25">
        <v>-1276.0819086811389</v>
      </c>
      <c r="C154" s="25">
        <v>0</v>
      </c>
      <c r="D154" s="43">
        <f t="shared" si="2"/>
        <v>-1276.0819086811389</v>
      </c>
    </row>
    <row r="155" spans="1:4" x14ac:dyDescent="0.25">
      <c r="A155" s="5" t="s">
        <v>134</v>
      </c>
      <c r="B155" s="25">
        <v>-30879.943534983671</v>
      </c>
      <c r="C155" s="25">
        <v>0</v>
      </c>
      <c r="D155" s="43">
        <f t="shared" si="2"/>
        <v>-30879.943534983671</v>
      </c>
    </row>
    <row r="156" spans="1:4" x14ac:dyDescent="0.25">
      <c r="A156" s="5" t="s">
        <v>124</v>
      </c>
      <c r="B156" s="25">
        <v>-30879.943534983671</v>
      </c>
      <c r="C156" s="25">
        <v>0</v>
      </c>
      <c r="D156" s="43">
        <f t="shared" si="2"/>
        <v>-30879.943534983671</v>
      </c>
    </row>
    <row r="157" spans="1:4" x14ac:dyDescent="0.25">
      <c r="A157" s="5" t="s">
        <v>660</v>
      </c>
      <c r="B157" s="25">
        <v>-15950.791213743854</v>
      </c>
      <c r="C157" s="25">
        <v>-1242.6973174965751</v>
      </c>
      <c r="D157" s="43">
        <f t="shared" si="2"/>
        <v>-17193.488531240429</v>
      </c>
    </row>
    <row r="158" spans="1:4" x14ac:dyDescent="0.25">
      <c r="A158" s="5" t="s">
        <v>211</v>
      </c>
      <c r="B158" s="25">
        <v>-30879.943534983671</v>
      </c>
      <c r="C158" s="25">
        <v>0</v>
      </c>
      <c r="D158" s="43">
        <f t="shared" si="2"/>
        <v>-30879.943534983671</v>
      </c>
    </row>
    <row r="159" spans="1:4" x14ac:dyDescent="0.25">
      <c r="A159" s="5" t="s">
        <v>153</v>
      </c>
      <c r="B159" s="25">
        <v>-30879.943534983671</v>
      </c>
      <c r="C159" s="25">
        <v>-2273.0724122158499</v>
      </c>
      <c r="D159" s="43">
        <f t="shared" si="2"/>
        <v>-33153.015947199521</v>
      </c>
    </row>
    <row r="160" spans="1:4" x14ac:dyDescent="0.25">
      <c r="A160" s="5" t="s">
        <v>222</v>
      </c>
      <c r="B160" s="25">
        <v>-30879.943534983671</v>
      </c>
      <c r="C160" s="25">
        <v>-2273.0724122158499</v>
      </c>
      <c r="D160" s="43">
        <f t="shared" si="2"/>
        <v>-33153.015947199521</v>
      </c>
    </row>
    <row r="161" spans="1:4" x14ac:dyDescent="0.25">
      <c r="A161" s="5" t="s">
        <v>572</v>
      </c>
      <c r="B161" s="25">
        <v>-30879.943534983671</v>
      </c>
      <c r="C161" s="25">
        <v>-2273.0724122158499</v>
      </c>
      <c r="D161" s="43">
        <f t="shared" si="2"/>
        <v>-33153.015947199521</v>
      </c>
    </row>
    <row r="162" spans="1:4" x14ac:dyDescent="0.25">
      <c r="A162" s="5" t="s">
        <v>313</v>
      </c>
      <c r="B162" s="25">
        <v>-30879.943534983671</v>
      </c>
      <c r="C162" s="25">
        <v>0</v>
      </c>
      <c r="D162" s="43">
        <f t="shared" si="2"/>
        <v>-30879.943534983671</v>
      </c>
    </row>
    <row r="163" spans="1:4" x14ac:dyDescent="0.25">
      <c r="A163" s="5" t="s">
        <v>122</v>
      </c>
      <c r="B163" s="25">
        <v>-30879.943534983671</v>
      </c>
      <c r="C163" s="25">
        <v>-2273.0724122158499</v>
      </c>
      <c r="D163" s="43">
        <f t="shared" si="2"/>
        <v>-33153.015947199521</v>
      </c>
    </row>
    <row r="164" spans="1:4" x14ac:dyDescent="0.25">
      <c r="A164" s="5" t="s">
        <v>31</v>
      </c>
      <c r="B164" s="25">
        <v>-30879.943534983671</v>
      </c>
      <c r="C164" s="25">
        <v>0</v>
      </c>
      <c r="D164" s="43">
        <f t="shared" si="2"/>
        <v>-30879.943534983671</v>
      </c>
    </row>
    <row r="165" spans="1:4" x14ac:dyDescent="0.25">
      <c r="A165" s="5" t="s">
        <v>314</v>
      </c>
      <c r="B165" s="25">
        <v>-30879.943534983671</v>
      </c>
      <c r="C165" s="25">
        <v>-2273.0724122158499</v>
      </c>
      <c r="D165" s="43">
        <f t="shared" si="2"/>
        <v>-33153.015947199521</v>
      </c>
    </row>
    <row r="166" spans="1:4" x14ac:dyDescent="0.25">
      <c r="A166" s="5" t="s">
        <v>661</v>
      </c>
      <c r="B166" s="25">
        <v>-2105.3810728109092</v>
      </c>
      <c r="C166" s="25">
        <v>-198.94320383905506</v>
      </c>
      <c r="D166" s="43">
        <f t="shared" si="2"/>
        <v>-2304.3242766499643</v>
      </c>
    </row>
    <row r="167" spans="1:4" x14ac:dyDescent="0.25">
      <c r="A167" s="5" t="s">
        <v>110</v>
      </c>
      <c r="B167" s="25">
        <v>0</v>
      </c>
      <c r="C167" s="25">
        <v>0</v>
      </c>
      <c r="D167" s="43">
        <f t="shared" si="2"/>
        <v>0</v>
      </c>
    </row>
    <row r="168" spans="1:4" x14ac:dyDescent="0.25">
      <c r="A168" s="5" t="s">
        <v>15</v>
      </c>
      <c r="B168" s="25">
        <v>-30879.943534983671</v>
      </c>
      <c r="C168" s="25">
        <v>0</v>
      </c>
      <c r="D168" s="43">
        <f t="shared" si="2"/>
        <v>-30879.943534983671</v>
      </c>
    </row>
    <row r="169" spans="1:4" x14ac:dyDescent="0.25">
      <c r="A169" s="5" t="s">
        <v>571</v>
      </c>
      <c r="B169" s="25">
        <v>-27505.115539158694</v>
      </c>
      <c r="C169" s="25">
        <v>-2047.5305441893688</v>
      </c>
      <c r="D169" s="43">
        <f t="shared" si="2"/>
        <v>-29552.646083348063</v>
      </c>
    </row>
    <row r="170" spans="1:4" x14ac:dyDescent="0.25">
      <c r="A170" s="5" t="s">
        <v>315</v>
      </c>
      <c r="B170" s="25">
        <v>-30879.943534983671</v>
      </c>
      <c r="C170" s="25">
        <v>-2273.0724122158499</v>
      </c>
      <c r="D170" s="43">
        <f t="shared" si="2"/>
        <v>-33153.015947199521</v>
      </c>
    </row>
    <row r="171" spans="1:4" x14ac:dyDescent="0.25">
      <c r="A171" s="5" t="s">
        <v>258</v>
      </c>
      <c r="B171" s="25">
        <v>-30879.943534983671</v>
      </c>
      <c r="C171" s="25">
        <v>-2273.0724122158499</v>
      </c>
      <c r="D171" s="43">
        <f t="shared" si="2"/>
        <v>-33153.015947199521</v>
      </c>
    </row>
    <row r="172" spans="1:4" x14ac:dyDescent="0.25">
      <c r="A172" s="5" t="s">
        <v>374</v>
      </c>
      <c r="B172" s="25">
        <v>0</v>
      </c>
      <c r="C172" s="25">
        <v>0</v>
      </c>
      <c r="D172" s="43">
        <f t="shared" si="2"/>
        <v>0</v>
      </c>
    </row>
    <row r="173" spans="1:4" x14ac:dyDescent="0.25">
      <c r="A173" s="5" t="s">
        <v>182</v>
      </c>
      <c r="B173" s="25">
        <v>-30879.943534983671</v>
      </c>
      <c r="C173" s="25">
        <v>-2273.0724122158499</v>
      </c>
      <c r="D173" s="43">
        <f t="shared" si="2"/>
        <v>-33153.015947199521</v>
      </c>
    </row>
    <row r="174" spans="1:4" x14ac:dyDescent="0.25">
      <c r="A174" s="5" t="s">
        <v>105</v>
      </c>
      <c r="B174" s="25">
        <v>-30879.943534983671</v>
      </c>
      <c r="C174" s="25">
        <v>-2273.0724122158499</v>
      </c>
      <c r="D174" s="43">
        <f t="shared" si="2"/>
        <v>-33153.015947199521</v>
      </c>
    </row>
    <row r="175" spans="1:4" x14ac:dyDescent="0.25">
      <c r="A175" s="5" t="s">
        <v>267</v>
      </c>
      <c r="B175" s="25">
        <v>-30879.943534983671</v>
      </c>
      <c r="C175" s="25">
        <v>-2273.0724122158499</v>
      </c>
      <c r="D175" s="43">
        <f t="shared" si="2"/>
        <v>-33153.015947199521</v>
      </c>
    </row>
    <row r="176" spans="1:4" x14ac:dyDescent="0.25">
      <c r="A176" s="5" t="s">
        <v>51</v>
      </c>
      <c r="B176" s="25">
        <v>-30879.943534983671</v>
      </c>
      <c r="C176" s="25">
        <v>0</v>
      </c>
      <c r="D176" s="43">
        <f t="shared" si="2"/>
        <v>-30879.943534983671</v>
      </c>
    </row>
    <row r="177" spans="1:4" x14ac:dyDescent="0.25">
      <c r="A177" s="5" t="s">
        <v>283</v>
      </c>
      <c r="B177" s="25">
        <v>-11792.693084224651</v>
      </c>
      <c r="C177" s="25">
        <v>0</v>
      </c>
      <c r="D177" s="43">
        <f t="shared" si="2"/>
        <v>-11792.693084224651</v>
      </c>
    </row>
    <row r="178" spans="1:4" x14ac:dyDescent="0.25">
      <c r="A178" s="5" t="s">
        <v>384</v>
      </c>
      <c r="B178" s="25">
        <v>0</v>
      </c>
      <c r="C178" s="25">
        <v>0</v>
      </c>
      <c r="D178" s="43">
        <f t="shared" si="2"/>
        <v>0</v>
      </c>
    </row>
    <row r="179" spans="1:4" x14ac:dyDescent="0.25">
      <c r="A179" s="5" t="s">
        <v>286</v>
      </c>
      <c r="B179" s="25">
        <v>-30879.943534983671</v>
      </c>
      <c r="C179" s="25">
        <v>-2273.0724122158499</v>
      </c>
      <c r="D179" s="43">
        <f t="shared" si="2"/>
        <v>-33153.015947199521</v>
      </c>
    </row>
    <row r="180" spans="1:4" x14ac:dyDescent="0.25">
      <c r="A180" s="5" t="s">
        <v>73</v>
      </c>
      <c r="B180" s="25">
        <v>-30879.943534983671</v>
      </c>
      <c r="C180" s="25">
        <v>-2273.0724122158499</v>
      </c>
      <c r="D180" s="43">
        <f t="shared" si="2"/>
        <v>-33153.015947199521</v>
      </c>
    </row>
    <row r="181" spans="1:4" x14ac:dyDescent="0.25">
      <c r="A181" s="5" t="s">
        <v>372</v>
      </c>
      <c r="B181" s="25">
        <v>0</v>
      </c>
      <c r="C181" s="25">
        <v>-1936.4001565760009</v>
      </c>
      <c r="D181" s="43">
        <f t="shared" si="2"/>
        <v>-1936.4001565760009</v>
      </c>
    </row>
    <row r="182" spans="1:4" x14ac:dyDescent="0.25">
      <c r="A182" s="5" t="s">
        <v>360</v>
      </c>
      <c r="B182" s="25">
        <v>-29104.423656140396</v>
      </c>
      <c r="C182" s="25">
        <v>0</v>
      </c>
      <c r="D182" s="43">
        <f t="shared" si="2"/>
        <v>-29104.423656140396</v>
      </c>
    </row>
    <row r="183" spans="1:4" x14ac:dyDescent="0.25">
      <c r="A183" s="5" t="s">
        <v>289</v>
      </c>
      <c r="B183" s="25">
        <v>-19799.756091956166</v>
      </c>
      <c r="C183" s="25">
        <v>0</v>
      </c>
      <c r="D183" s="43">
        <f t="shared" si="2"/>
        <v>-19799.756091956166</v>
      </c>
    </row>
    <row r="184" spans="1:4" x14ac:dyDescent="0.25">
      <c r="A184" s="5" t="s">
        <v>662</v>
      </c>
      <c r="B184" s="25">
        <v>-1192.8245338557172</v>
      </c>
      <c r="C184" s="25">
        <v>0</v>
      </c>
      <c r="D184" s="43">
        <f t="shared" si="2"/>
        <v>-1192.8245338557172</v>
      </c>
    </row>
    <row r="185" spans="1:4" x14ac:dyDescent="0.25">
      <c r="A185" s="5" t="s">
        <v>212</v>
      </c>
      <c r="B185" s="25">
        <v>-30879.943534983671</v>
      </c>
      <c r="C185" s="25">
        <v>0</v>
      </c>
      <c r="D185" s="43">
        <f t="shared" si="2"/>
        <v>-30879.943534983671</v>
      </c>
    </row>
    <row r="186" spans="1:4" x14ac:dyDescent="0.25">
      <c r="A186" s="5" t="s">
        <v>61</v>
      </c>
      <c r="B186" s="25">
        <v>-26795.392302653869</v>
      </c>
      <c r="C186" s="25">
        <v>-1235.4662021668119</v>
      </c>
      <c r="D186" s="43">
        <f t="shared" si="2"/>
        <v>-28030.858504820681</v>
      </c>
    </row>
    <row r="187" spans="1:4" x14ac:dyDescent="0.25">
      <c r="A187" s="5" t="s">
        <v>223</v>
      </c>
      <c r="B187" s="25">
        <v>-30879.943534983671</v>
      </c>
      <c r="C187" s="25">
        <v>-2273.0724122158499</v>
      </c>
      <c r="D187" s="43">
        <f t="shared" si="2"/>
        <v>-33153.015947199521</v>
      </c>
    </row>
    <row r="188" spans="1:4" x14ac:dyDescent="0.25">
      <c r="A188" s="5" t="s">
        <v>296</v>
      </c>
      <c r="B188" s="25">
        <v>-18288.897428920027</v>
      </c>
      <c r="C188" s="25">
        <v>-1370.8909608346439</v>
      </c>
      <c r="D188" s="43">
        <f t="shared" si="2"/>
        <v>-19659.788389754671</v>
      </c>
    </row>
    <row r="189" spans="1:4" x14ac:dyDescent="0.25">
      <c r="A189" s="5" t="s">
        <v>204</v>
      </c>
      <c r="B189" s="25">
        <v>-24177.923805082566</v>
      </c>
      <c r="C189" s="25">
        <v>-1821.1644534675688</v>
      </c>
      <c r="D189" s="43">
        <f t="shared" si="2"/>
        <v>-25999.088258550135</v>
      </c>
    </row>
    <row r="190" spans="1:4" x14ac:dyDescent="0.25">
      <c r="A190" s="5" t="s">
        <v>53</v>
      </c>
      <c r="B190" s="25">
        <v>-30879.943534983671</v>
      </c>
      <c r="C190" s="25">
        <v>-2273.0724122158499</v>
      </c>
      <c r="D190" s="43">
        <f t="shared" si="2"/>
        <v>-33153.015947199521</v>
      </c>
    </row>
    <row r="191" spans="1:4" x14ac:dyDescent="0.25">
      <c r="A191" s="5" t="s">
        <v>217</v>
      </c>
      <c r="B191" s="25">
        <v>-30879.943534983671</v>
      </c>
      <c r="C191" s="25">
        <v>0</v>
      </c>
      <c r="D191" s="43">
        <f t="shared" si="2"/>
        <v>-30879.943534983671</v>
      </c>
    </row>
    <row r="192" spans="1:4" x14ac:dyDescent="0.25">
      <c r="A192" s="5" t="s">
        <v>352</v>
      </c>
      <c r="B192" s="25">
        <v>-30879.943534983671</v>
      </c>
      <c r="C192" s="25">
        <v>-2273.0724122158499</v>
      </c>
      <c r="D192" s="43">
        <f t="shared" si="2"/>
        <v>-33153.015947199521</v>
      </c>
    </row>
    <row r="193" spans="1:4" x14ac:dyDescent="0.25">
      <c r="A193" s="5" t="s">
        <v>231</v>
      </c>
      <c r="B193" s="25">
        <v>-30879.943534983671</v>
      </c>
      <c r="C193" s="25">
        <v>-2273.0724122158499</v>
      </c>
      <c r="D193" s="43">
        <f t="shared" si="2"/>
        <v>-33153.015947199521</v>
      </c>
    </row>
    <row r="194" spans="1:4" x14ac:dyDescent="0.25">
      <c r="A194" s="5" t="s">
        <v>259</v>
      </c>
      <c r="B194" s="25">
        <v>-30879.943534983671</v>
      </c>
      <c r="C194" s="25">
        <v>-2273.0724122158499</v>
      </c>
      <c r="D194" s="43">
        <f t="shared" si="2"/>
        <v>-33153.015947199521</v>
      </c>
    </row>
    <row r="195" spans="1:4" x14ac:dyDescent="0.25">
      <c r="A195" s="5" t="s">
        <v>341</v>
      </c>
      <c r="B195" s="25">
        <v>-30879.943534983671</v>
      </c>
      <c r="C195" s="25">
        <v>-2273.0724122158499</v>
      </c>
      <c r="D195" s="43">
        <f t="shared" si="2"/>
        <v>-33153.015947199521</v>
      </c>
    </row>
    <row r="196" spans="1:4" x14ac:dyDescent="0.25">
      <c r="A196" s="5" t="s">
        <v>154</v>
      </c>
      <c r="B196" s="25">
        <v>-30879.943534983671</v>
      </c>
      <c r="C196" s="25">
        <v>-2273.0724122158499</v>
      </c>
      <c r="D196" s="43">
        <f t="shared" si="2"/>
        <v>-33153.015947199521</v>
      </c>
    </row>
    <row r="197" spans="1:4" x14ac:dyDescent="0.25">
      <c r="A197" s="5" t="s">
        <v>86</v>
      </c>
      <c r="B197" s="25">
        <v>-30879.943534983671</v>
      </c>
      <c r="C197" s="25">
        <v>0</v>
      </c>
      <c r="D197" s="43">
        <f t="shared" si="2"/>
        <v>-30879.943534983671</v>
      </c>
    </row>
    <row r="198" spans="1:4" x14ac:dyDescent="0.25">
      <c r="A198" s="5" t="s">
        <v>155</v>
      </c>
      <c r="B198" s="25">
        <v>-30879.943534983671</v>
      </c>
      <c r="C198" s="25">
        <v>-2273.0724122158499</v>
      </c>
      <c r="D198" s="43">
        <f t="shared" si="2"/>
        <v>-33153.015947199521</v>
      </c>
    </row>
    <row r="199" spans="1:4" x14ac:dyDescent="0.25">
      <c r="A199" s="5" t="s">
        <v>343</v>
      </c>
      <c r="B199" s="25">
        <v>-30879.943534983671</v>
      </c>
      <c r="C199" s="25">
        <v>-2273.0724122158499</v>
      </c>
      <c r="D199" s="43">
        <f t="shared" si="2"/>
        <v>-33153.015947199521</v>
      </c>
    </row>
    <row r="200" spans="1:4" x14ac:dyDescent="0.25">
      <c r="A200" s="5" t="s">
        <v>663</v>
      </c>
      <c r="B200" s="25">
        <v>-7011.7313304445706</v>
      </c>
      <c r="C200" s="25">
        <v>-594.22709402245891</v>
      </c>
      <c r="D200" s="43">
        <f t="shared" si="2"/>
        <v>-7605.9584244670295</v>
      </c>
    </row>
    <row r="201" spans="1:4" x14ac:dyDescent="0.25">
      <c r="A201" s="5" t="s">
        <v>250</v>
      </c>
      <c r="B201" s="25">
        <v>-30879.943534983671</v>
      </c>
      <c r="C201" s="25">
        <v>0</v>
      </c>
      <c r="D201" s="43">
        <f t="shared" si="2"/>
        <v>-30879.943534983671</v>
      </c>
    </row>
    <row r="202" spans="1:4" x14ac:dyDescent="0.25">
      <c r="A202" s="5" t="s">
        <v>342</v>
      </c>
      <c r="B202" s="25">
        <v>-30879.943534983671</v>
      </c>
      <c r="C202" s="25">
        <v>-2273.0724122158499</v>
      </c>
      <c r="D202" s="43">
        <f t="shared" ref="D202:D265" si="3">B202+C202</f>
        <v>-33153.015947199521</v>
      </c>
    </row>
    <row r="203" spans="1:4" x14ac:dyDescent="0.25">
      <c r="A203" s="5" t="s">
        <v>118</v>
      </c>
      <c r="B203" s="25">
        <v>-1276.0819086811389</v>
      </c>
      <c r="C203" s="25">
        <v>0</v>
      </c>
      <c r="D203" s="43">
        <f t="shared" si="3"/>
        <v>-1276.0819086811389</v>
      </c>
    </row>
    <row r="204" spans="1:4" x14ac:dyDescent="0.25">
      <c r="A204" s="5" t="s">
        <v>80</v>
      </c>
      <c r="B204" s="25">
        <v>-26146.860271081619</v>
      </c>
      <c r="C204" s="25">
        <v>-2273.0724122158499</v>
      </c>
      <c r="D204" s="43">
        <f t="shared" si="3"/>
        <v>-28419.932683297469</v>
      </c>
    </row>
    <row r="205" spans="1:4" x14ac:dyDescent="0.25">
      <c r="A205" s="5" t="s">
        <v>664</v>
      </c>
      <c r="B205" s="25">
        <v>-2110.5360543011338</v>
      </c>
      <c r="C205" s="25">
        <v>-407.27977763740637</v>
      </c>
      <c r="D205" s="43">
        <f t="shared" si="3"/>
        <v>-2517.8158319385402</v>
      </c>
    </row>
    <row r="206" spans="1:4" x14ac:dyDescent="0.25">
      <c r="A206" s="5" t="s">
        <v>260</v>
      </c>
      <c r="B206" s="25">
        <v>-30879.943534983671</v>
      </c>
      <c r="C206" s="25">
        <v>-2273.0724122158499</v>
      </c>
      <c r="D206" s="43">
        <f t="shared" si="3"/>
        <v>-33153.015947199521</v>
      </c>
    </row>
    <row r="207" spans="1:4" x14ac:dyDescent="0.25">
      <c r="A207" s="5" t="s">
        <v>12</v>
      </c>
      <c r="B207" s="25">
        <v>-30879.943534983671</v>
      </c>
      <c r="C207" s="25">
        <v>-2273.0724122158499</v>
      </c>
      <c r="D207" s="43">
        <f t="shared" si="3"/>
        <v>-33153.015947199521</v>
      </c>
    </row>
    <row r="208" spans="1:4" x14ac:dyDescent="0.25">
      <c r="A208" s="5" t="s">
        <v>225</v>
      </c>
      <c r="B208" s="25">
        <v>-30879.943534983671</v>
      </c>
      <c r="C208" s="25">
        <v>-3686.769931664996</v>
      </c>
      <c r="D208" s="43">
        <f t="shared" si="3"/>
        <v>-34566.713466648667</v>
      </c>
    </row>
    <row r="209" spans="1:4" x14ac:dyDescent="0.25">
      <c r="A209" s="5" t="s">
        <v>290</v>
      </c>
      <c r="B209" s="25">
        <v>-26480.369592658535</v>
      </c>
      <c r="C209" s="25">
        <v>0</v>
      </c>
      <c r="D209" s="43">
        <f t="shared" si="3"/>
        <v>-26480.369592658535</v>
      </c>
    </row>
    <row r="210" spans="1:4" x14ac:dyDescent="0.25">
      <c r="A210" s="5" t="s">
        <v>125</v>
      </c>
      <c r="B210" s="25">
        <v>-30879.943534983671</v>
      </c>
      <c r="C210" s="25">
        <v>-2273.0724122158499</v>
      </c>
      <c r="D210" s="43">
        <f t="shared" si="3"/>
        <v>-33153.015947199521</v>
      </c>
    </row>
    <row r="211" spans="1:4" x14ac:dyDescent="0.25">
      <c r="A211" s="5" t="s">
        <v>81</v>
      </c>
      <c r="B211" s="25">
        <v>-30879.943534983671</v>
      </c>
      <c r="C211" s="25">
        <v>0</v>
      </c>
      <c r="D211" s="43">
        <f t="shared" si="3"/>
        <v>-30879.943534983671</v>
      </c>
    </row>
    <row r="212" spans="1:4" x14ac:dyDescent="0.25">
      <c r="A212" s="5" t="s">
        <v>137</v>
      </c>
      <c r="B212" s="25">
        <v>-26146.860271081619</v>
      </c>
      <c r="C212" s="25">
        <v>0</v>
      </c>
      <c r="D212" s="43">
        <f t="shared" si="3"/>
        <v>-26146.860271081619</v>
      </c>
    </row>
    <row r="213" spans="1:4" x14ac:dyDescent="0.25">
      <c r="A213" s="5" t="s">
        <v>68</v>
      </c>
      <c r="B213" s="25">
        <v>-30879.943534983671</v>
      </c>
      <c r="C213" s="25">
        <v>-2273.0724122158499</v>
      </c>
      <c r="D213" s="43">
        <f t="shared" si="3"/>
        <v>-33153.015947199521</v>
      </c>
    </row>
    <row r="214" spans="1:4" x14ac:dyDescent="0.25">
      <c r="A214" s="5" t="s">
        <v>91</v>
      </c>
      <c r="B214" s="25">
        <v>-30879.943534983671</v>
      </c>
      <c r="C214" s="25">
        <v>-2273.0724122158499</v>
      </c>
      <c r="D214" s="43">
        <f t="shared" si="3"/>
        <v>-33153.015947199521</v>
      </c>
    </row>
    <row r="215" spans="1:4" x14ac:dyDescent="0.25">
      <c r="A215" s="5" t="s">
        <v>183</v>
      </c>
      <c r="B215" s="25">
        <v>-30879.943534983671</v>
      </c>
      <c r="C215" s="25">
        <v>-2273.0724122158499</v>
      </c>
      <c r="D215" s="43">
        <f t="shared" si="3"/>
        <v>-33153.015947199521</v>
      </c>
    </row>
    <row r="216" spans="1:4" x14ac:dyDescent="0.25">
      <c r="A216" s="5" t="s">
        <v>130</v>
      </c>
      <c r="B216" s="25">
        <v>-30879.943534983671</v>
      </c>
      <c r="C216" s="25">
        <v>-2273.0724122158499</v>
      </c>
      <c r="D216" s="43">
        <f t="shared" si="3"/>
        <v>-33153.015947199521</v>
      </c>
    </row>
    <row r="217" spans="1:4" x14ac:dyDescent="0.25">
      <c r="A217" s="5" t="s">
        <v>7</v>
      </c>
      <c r="B217" s="25">
        <v>-30879.943534983671</v>
      </c>
      <c r="C217" s="25">
        <v>-3124.5940729507129</v>
      </c>
      <c r="D217" s="43">
        <f t="shared" si="3"/>
        <v>-34004.537607934384</v>
      </c>
    </row>
    <row r="218" spans="1:4" x14ac:dyDescent="0.25">
      <c r="A218" s="5" t="s">
        <v>300</v>
      </c>
      <c r="B218" s="25">
        <v>0</v>
      </c>
      <c r="C218" s="25">
        <v>0</v>
      </c>
      <c r="D218" s="43">
        <f t="shared" si="3"/>
        <v>0</v>
      </c>
    </row>
    <row r="219" spans="1:4" x14ac:dyDescent="0.25">
      <c r="A219" s="5" t="s">
        <v>82</v>
      </c>
      <c r="B219" s="25">
        <v>-4802.0571155901416</v>
      </c>
      <c r="C219" s="25">
        <v>-3686.769931664996</v>
      </c>
      <c r="D219" s="43">
        <f t="shared" si="3"/>
        <v>-8488.8270472551376</v>
      </c>
    </row>
    <row r="220" spans="1:4" x14ac:dyDescent="0.25">
      <c r="A220" s="5" t="s">
        <v>135</v>
      </c>
      <c r="B220" s="25">
        <v>-30879.943534983671</v>
      </c>
      <c r="C220" s="25">
        <v>0</v>
      </c>
      <c r="D220" s="43">
        <f t="shared" si="3"/>
        <v>-30879.943534983671</v>
      </c>
    </row>
    <row r="221" spans="1:4" x14ac:dyDescent="0.25">
      <c r="A221" s="5" t="s">
        <v>301</v>
      </c>
      <c r="B221" s="25">
        <v>-30879.943534983671</v>
      </c>
      <c r="C221" s="25">
        <v>-2273.0724122158499</v>
      </c>
      <c r="D221" s="43">
        <f t="shared" si="3"/>
        <v>-33153.015947199521</v>
      </c>
    </row>
    <row r="222" spans="1:4" x14ac:dyDescent="0.25">
      <c r="A222" s="5" t="s">
        <v>665</v>
      </c>
      <c r="B222" s="25">
        <v>-15950.791213743854</v>
      </c>
      <c r="C222" s="25">
        <v>-1242.6973174965751</v>
      </c>
      <c r="D222" s="43">
        <f t="shared" si="3"/>
        <v>-17193.488531240429</v>
      </c>
    </row>
    <row r="223" spans="1:4" x14ac:dyDescent="0.25">
      <c r="A223" s="5" t="s">
        <v>156</v>
      </c>
      <c r="B223" s="25">
        <v>-30879.943534983671</v>
      </c>
      <c r="C223" s="25">
        <v>-2273.0724122158499</v>
      </c>
      <c r="D223" s="43">
        <f t="shared" si="3"/>
        <v>-33153.015947199521</v>
      </c>
    </row>
    <row r="224" spans="1:4" x14ac:dyDescent="0.25">
      <c r="A224" s="5" t="s">
        <v>228</v>
      </c>
      <c r="B224" s="25">
        <v>-30879.943534983671</v>
      </c>
      <c r="C224" s="25">
        <v>0</v>
      </c>
      <c r="D224" s="43">
        <f t="shared" si="3"/>
        <v>-30879.943534983671</v>
      </c>
    </row>
    <row r="225" spans="1:4" x14ac:dyDescent="0.25">
      <c r="A225" s="5" t="s">
        <v>431</v>
      </c>
      <c r="B225" s="25">
        <v>-30879.943534983671</v>
      </c>
      <c r="C225" s="25">
        <v>0</v>
      </c>
      <c r="D225" s="43">
        <f t="shared" si="3"/>
        <v>-30879.943534983671</v>
      </c>
    </row>
    <row r="226" spans="1:4" x14ac:dyDescent="0.25">
      <c r="A226" s="5" t="s">
        <v>157</v>
      </c>
      <c r="B226" s="25">
        <v>-30879.943534983671</v>
      </c>
      <c r="C226" s="25">
        <v>-2273.0724122158499</v>
      </c>
      <c r="D226" s="43">
        <f t="shared" si="3"/>
        <v>-33153.015947199521</v>
      </c>
    </row>
    <row r="227" spans="1:4" x14ac:dyDescent="0.25">
      <c r="A227" s="5" t="s">
        <v>184</v>
      </c>
      <c r="B227" s="25">
        <v>-30879.943534983671</v>
      </c>
      <c r="C227" s="25">
        <v>-2273.0724122158499</v>
      </c>
      <c r="D227" s="43">
        <f t="shared" si="3"/>
        <v>-33153.015947199521</v>
      </c>
    </row>
    <row r="228" spans="1:4" x14ac:dyDescent="0.25">
      <c r="A228" s="5" t="s">
        <v>261</v>
      </c>
      <c r="B228" s="25">
        <v>-30879.943534983671</v>
      </c>
      <c r="C228" s="25">
        <v>-2273.0724122158499</v>
      </c>
      <c r="D228" s="43">
        <f t="shared" si="3"/>
        <v>-33153.015947199521</v>
      </c>
    </row>
    <row r="229" spans="1:4" x14ac:dyDescent="0.25">
      <c r="A229" s="5" t="s">
        <v>237</v>
      </c>
      <c r="B229" s="25">
        <v>-30879.943534983671</v>
      </c>
      <c r="C229" s="25">
        <v>-2273.0724122158499</v>
      </c>
      <c r="D229" s="43">
        <f t="shared" si="3"/>
        <v>-33153.015947199521</v>
      </c>
    </row>
    <row r="230" spans="1:4" x14ac:dyDescent="0.25">
      <c r="A230" s="5" t="s">
        <v>251</v>
      </c>
      <c r="B230" s="25">
        <v>-30879.943534983671</v>
      </c>
      <c r="C230" s="25">
        <v>-2273.0724122158499</v>
      </c>
      <c r="D230" s="43">
        <f t="shared" si="3"/>
        <v>-33153.015947199521</v>
      </c>
    </row>
    <row r="231" spans="1:4" x14ac:dyDescent="0.25">
      <c r="A231" s="5" t="s">
        <v>99</v>
      </c>
      <c r="B231" s="25">
        <v>-17155.852603626321</v>
      </c>
      <c r="C231" s="25">
        <v>0</v>
      </c>
      <c r="D231" s="43">
        <f t="shared" si="3"/>
        <v>-17155.852603626321</v>
      </c>
    </row>
    <row r="232" spans="1:4" x14ac:dyDescent="0.25">
      <c r="A232" s="5" t="s">
        <v>297</v>
      </c>
      <c r="B232" s="25">
        <v>-30879.943534983671</v>
      </c>
      <c r="C232" s="25">
        <v>-2273.0724122158499</v>
      </c>
      <c r="D232" s="43">
        <f t="shared" si="3"/>
        <v>-33153.015947199521</v>
      </c>
    </row>
    <row r="233" spans="1:4" x14ac:dyDescent="0.25">
      <c r="A233" s="5" t="s">
        <v>185</v>
      </c>
      <c r="B233" s="25">
        <v>0</v>
      </c>
      <c r="C233" s="25">
        <v>0</v>
      </c>
      <c r="D233" s="43">
        <f t="shared" si="3"/>
        <v>0</v>
      </c>
    </row>
    <row r="234" spans="1:4" x14ac:dyDescent="0.25">
      <c r="A234" s="5" t="s">
        <v>388</v>
      </c>
      <c r="B234" s="25">
        <v>-21233.733972802933</v>
      </c>
      <c r="C234" s="25">
        <v>-1235.4662021668119</v>
      </c>
      <c r="D234" s="43">
        <f t="shared" si="3"/>
        <v>-22469.200174969745</v>
      </c>
    </row>
    <row r="235" spans="1:4" x14ac:dyDescent="0.25">
      <c r="A235" s="5" t="s">
        <v>666</v>
      </c>
      <c r="B235" s="25">
        <v>-12526.200462787005</v>
      </c>
      <c r="C235" s="25">
        <v>-1003.2927021163014</v>
      </c>
      <c r="D235" s="43">
        <f t="shared" si="3"/>
        <v>-13529.493164903306</v>
      </c>
    </row>
    <row r="236" spans="1:4" x14ac:dyDescent="0.25">
      <c r="A236" s="5" t="s">
        <v>10</v>
      </c>
      <c r="B236" s="25">
        <v>-30879.943534983671</v>
      </c>
      <c r="C236" s="25">
        <v>-3686.769931664996</v>
      </c>
      <c r="D236" s="43">
        <f t="shared" si="3"/>
        <v>-34566.713466648667</v>
      </c>
    </row>
    <row r="237" spans="1:4" x14ac:dyDescent="0.25">
      <c r="A237" s="5" t="s">
        <v>76</v>
      </c>
      <c r="B237" s="25">
        <v>-30879.943534983671</v>
      </c>
      <c r="C237" s="25">
        <v>-2273.0724122158499</v>
      </c>
      <c r="D237" s="43">
        <f t="shared" si="3"/>
        <v>-33153.015947199521</v>
      </c>
    </row>
    <row r="238" spans="1:4" x14ac:dyDescent="0.25">
      <c r="A238" s="5" t="s">
        <v>262</v>
      </c>
      <c r="B238" s="25">
        <v>-30879.943534983671</v>
      </c>
      <c r="C238" s="25">
        <v>-2273.0724122158499</v>
      </c>
      <c r="D238" s="43">
        <f t="shared" si="3"/>
        <v>-33153.015947199521</v>
      </c>
    </row>
    <row r="239" spans="1:4" x14ac:dyDescent="0.25">
      <c r="A239" s="5" t="s">
        <v>263</v>
      </c>
      <c r="B239" s="25">
        <v>-30879.943534983671</v>
      </c>
      <c r="C239" s="25">
        <v>-2273.0724122158499</v>
      </c>
      <c r="D239" s="43">
        <f t="shared" si="3"/>
        <v>-33153.015947199521</v>
      </c>
    </row>
    <row r="240" spans="1:4" x14ac:dyDescent="0.25">
      <c r="A240" s="5" t="s">
        <v>667</v>
      </c>
      <c r="B240" s="25">
        <v>-5818.9067965890863</v>
      </c>
      <c r="C240" s="25">
        <v>-493.00199617627368</v>
      </c>
      <c r="D240" s="43">
        <f t="shared" si="3"/>
        <v>-6311.90879276536</v>
      </c>
    </row>
    <row r="241" spans="1:4" x14ac:dyDescent="0.25">
      <c r="A241" s="5" t="s">
        <v>302</v>
      </c>
      <c r="B241" s="25">
        <v>-30879.943534983671</v>
      </c>
      <c r="C241" s="25">
        <v>-2273.0724122158499</v>
      </c>
      <c r="D241" s="43">
        <f t="shared" si="3"/>
        <v>-33153.015947199521</v>
      </c>
    </row>
    <row r="242" spans="1:4" x14ac:dyDescent="0.25">
      <c r="A242" s="5" t="s">
        <v>112</v>
      </c>
      <c r="B242" s="25">
        <v>-30879.943534983671</v>
      </c>
      <c r="C242" s="25">
        <v>0</v>
      </c>
      <c r="D242" s="43">
        <f t="shared" si="3"/>
        <v>-30879.943534983671</v>
      </c>
    </row>
    <row r="243" spans="1:4" x14ac:dyDescent="0.25">
      <c r="A243" s="5" t="s">
        <v>17</v>
      </c>
      <c r="B243" s="25">
        <v>-30879.943534983671</v>
      </c>
      <c r="C243" s="25">
        <v>-2273.0724122158499</v>
      </c>
      <c r="D243" s="43">
        <f t="shared" si="3"/>
        <v>-33153.015947199521</v>
      </c>
    </row>
    <row r="244" spans="1:4" x14ac:dyDescent="0.25">
      <c r="A244" s="5" t="s">
        <v>373</v>
      </c>
      <c r="B244" s="25">
        <v>-20156.698566703242</v>
      </c>
      <c r="C244" s="25">
        <v>-2940.9286953497431</v>
      </c>
      <c r="D244" s="43">
        <f t="shared" si="3"/>
        <v>-23097.627262052985</v>
      </c>
    </row>
    <row r="245" spans="1:4" x14ac:dyDescent="0.25">
      <c r="A245" s="5" t="s">
        <v>668</v>
      </c>
      <c r="B245" s="25">
        <v>-14098.811201627483</v>
      </c>
      <c r="C245" s="25">
        <v>-2407.961189351081</v>
      </c>
      <c r="D245" s="43">
        <f t="shared" si="3"/>
        <v>-16506.772390978564</v>
      </c>
    </row>
    <row r="246" spans="1:4" x14ac:dyDescent="0.25">
      <c r="A246" s="5" t="s">
        <v>279</v>
      </c>
      <c r="B246" s="25">
        <v>-9799.3147585196421</v>
      </c>
      <c r="C246" s="25">
        <v>-493.00199617627368</v>
      </c>
      <c r="D246" s="43">
        <f t="shared" si="3"/>
        <v>-10292.316754695916</v>
      </c>
    </row>
    <row r="247" spans="1:4" x14ac:dyDescent="0.25">
      <c r="A247" s="5" t="s">
        <v>316</v>
      </c>
      <c r="B247" s="25">
        <v>-29245.388559438987</v>
      </c>
      <c r="C247" s="25">
        <v>-3812.453447476084</v>
      </c>
      <c r="D247" s="43">
        <f t="shared" si="3"/>
        <v>-33057.842006915074</v>
      </c>
    </row>
    <row r="248" spans="1:4" x14ac:dyDescent="0.25">
      <c r="A248" s="5" t="s">
        <v>303</v>
      </c>
      <c r="B248" s="25">
        <v>-30879.943534983671</v>
      </c>
      <c r="C248" s="25">
        <v>-2273.0724122158499</v>
      </c>
      <c r="D248" s="43">
        <f t="shared" si="3"/>
        <v>-33153.015947199521</v>
      </c>
    </row>
    <row r="249" spans="1:4" x14ac:dyDescent="0.25">
      <c r="A249" s="5" t="s">
        <v>132</v>
      </c>
      <c r="B249" s="25">
        <v>0</v>
      </c>
      <c r="C249" s="25">
        <v>0</v>
      </c>
      <c r="D249" s="43">
        <f t="shared" si="3"/>
        <v>0</v>
      </c>
    </row>
    <row r="250" spans="1:4" x14ac:dyDescent="0.25">
      <c r="A250" s="5" t="s">
        <v>234</v>
      </c>
      <c r="B250" s="25">
        <v>-30879.943534983671</v>
      </c>
      <c r="C250" s="25">
        <v>-2273.0724122158499</v>
      </c>
      <c r="D250" s="43">
        <f t="shared" si="3"/>
        <v>-33153.015947199521</v>
      </c>
    </row>
    <row r="251" spans="1:4" x14ac:dyDescent="0.25">
      <c r="A251" s="5" t="s">
        <v>356</v>
      </c>
      <c r="B251" s="25">
        <v>-30879.943534983671</v>
      </c>
      <c r="C251" s="25">
        <v>-2273.0724122158499</v>
      </c>
      <c r="D251" s="43">
        <f t="shared" si="3"/>
        <v>-33153.015947199521</v>
      </c>
    </row>
    <row r="252" spans="1:4" x14ac:dyDescent="0.25">
      <c r="A252" s="5" t="s">
        <v>318</v>
      </c>
      <c r="B252" s="25">
        <v>-30879.943534983671</v>
      </c>
      <c r="C252" s="25">
        <v>-2273.0724122158499</v>
      </c>
      <c r="D252" s="43">
        <f t="shared" si="3"/>
        <v>-33153.015947199521</v>
      </c>
    </row>
    <row r="253" spans="1:4" x14ac:dyDescent="0.25">
      <c r="A253" s="5" t="s">
        <v>186</v>
      </c>
      <c r="B253" s="25">
        <v>-30879.943534983671</v>
      </c>
      <c r="C253" s="25">
        <v>-2273.0724122158499</v>
      </c>
      <c r="D253" s="43">
        <f t="shared" si="3"/>
        <v>-33153.015947199521</v>
      </c>
    </row>
    <row r="254" spans="1:4" x14ac:dyDescent="0.25">
      <c r="A254" s="5" t="s">
        <v>50</v>
      </c>
      <c r="B254" s="25">
        <v>-30879.943534983671</v>
      </c>
      <c r="C254" s="25">
        <v>0</v>
      </c>
      <c r="D254" s="43">
        <f t="shared" si="3"/>
        <v>-30879.943534983671</v>
      </c>
    </row>
    <row r="255" spans="1:4" x14ac:dyDescent="0.25">
      <c r="A255" s="5" t="s">
        <v>284</v>
      </c>
      <c r="B255" s="25">
        <v>-30879.943534983671</v>
      </c>
      <c r="C255" s="25">
        <v>0</v>
      </c>
      <c r="D255" s="43">
        <f t="shared" si="3"/>
        <v>-30879.943534983671</v>
      </c>
    </row>
    <row r="256" spans="1:4" x14ac:dyDescent="0.25">
      <c r="A256" s="5" t="s">
        <v>569</v>
      </c>
      <c r="B256" s="25">
        <v>-14098.811201627483</v>
      </c>
      <c r="C256" s="25">
        <v>-1114.0527272484615</v>
      </c>
      <c r="D256" s="43">
        <f t="shared" si="3"/>
        <v>-15212.863928875944</v>
      </c>
    </row>
    <row r="257" spans="1:4" x14ac:dyDescent="0.25">
      <c r="A257" s="5" t="s">
        <v>353</v>
      </c>
      <c r="B257" s="25">
        <v>-30879.943534983671</v>
      </c>
      <c r="C257" s="25">
        <v>-2273.0724122158499</v>
      </c>
      <c r="D257" s="43">
        <f t="shared" si="3"/>
        <v>-33153.015947199521</v>
      </c>
    </row>
    <row r="258" spans="1:4" x14ac:dyDescent="0.25">
      <c r="A258" s="5" t="s">
        <v>385</v>
      </c>
      <c r="B258" s="25">
        <v>0</v>
      </c>
      <c r="C258" s="25">
        <v>0</v>
      </c>
      <c r="D258" s="43">
        <f t="shared" si="3"/>
        <v>0</v>
      </c>
    </row>
    <row r="259" spans="1:4" x14ac:dyDescent="0.25">
      <c r="A259" s="5" t="s">
        <v>187</v>
      </c>
      <c r="B259" s="25">
        <v>-30879.943534983671</v>
      </c>
      <c r="C259" s="25">
        <v>-2273.0724122158499</v>
      </c>
      <c r="D259" s="43">
        <f t="shared" si="3"/>
        <v>-33153.015947199521</v>
      </c>
    </row>
    <row r="260" spans="1:4" x14ac:dyDescent="0.25">
      <c r="A260" s="5" t="s">
        <v>368</v>
      </c>
      <c r="B260" s="25">
        <v>0</v>
      </c>
      <c r="C260" s="25">
        <v>-4060.0208940988668</v>
      </c>
      <c r="D260" s="43">
        <f t="shared" si="3"/>
        <v>-4060.0208940988668</v>
      </c>
    </row>
    <row r="261" spans="1:4" x14ac:dyDescent="0.25">
      <c r="A261" s="5" t="s">
        <v>335</v>
      </c>
      <c r="B261" s="25">
        <v>-30879.943534983671</v>
      </c>
      <c r="C261" s="25">
        <v>0</v>
      </c>
      <c r="D261" s="43">
        <f t="shared" si="3"/>
        <v>-30879.943534983671</v>
      </c>
    </row>
    <row r="262" spans="1:4" x14ac:dyDescent="0.25">
      <c r="A262" s="5" t="s">
        <v>213</v>
      </c>
      <c r="B262" s="25">
        <v>-20706.063620775181</v>
      </c>
      <c r="C262" s="25">
        <v>-878.59836765198997</v>
      </c>
      <c r="D262" s="43">
        <f t="shared" si="3"/>
        <v>-21584.661988427171</v>
      </c>
    </row>
    <row r="263" spans="1:4" x14ac:dyDescent="0.25">
      <c r="A263" s="5" t="s">
        <v>361</v>
      </c>
      <c r="B263" s="25">
        <v>0</v>
      </c>
      <c r="C263" s="25">
        <v>0</v>
      </c>
      <c r="D263" s="43">
        <f t="shared" si="3"/>
        <v>0</v>
      </c>
    </row>
    <row r="264" spans="1:4" x14ac:dyDescent="0.25">
      <c r="A264" s="5" t="s">
        <v>11</v>
      </c>
      <c r="B264" s="25">
        <v>-30879.943534983671</v>
      </c>
      <c r="C264" s="25">
        <v>-2273.0724122158499</v>
      </c>
      <c r="D264" s="43">
        <f t="shared" si="3"/>
        <v>-33153.015947199521</v>
      </c>
    </row>
    <row r="265" spans="1:4" x14ac:dyDescent="0.25">
      <c r="A265" s="5" t="s">
        <v>219</v>
      </c>
      <c r="B265" s="25">
        <v>-30879.943534983671</v>
      </c>
      <c r="C265" s="25">
        <v>-2273.0724122158499</v>
      </c>
      <c r="D265" s="43">
        <f t="shared" si="3"/>
        <v>-33153.015947199521</v>
      </c>
    </row>
    <row r="266" spans="1:4" x14ac:dyDescent="0.25">
      <c r="A266" s="5" t="s">
        <v>394</v>
      </c>
      <c r="B266" s="25">
        <v>-30879.943534983671</v>
      </c>
      <c r="C266" s="25">
        <v>-2273.0724122158499</v>
      </c>
      <c r="D266" s="43">
        <f t="shared" ref="D266:D329" si="4">B266+C266</f>
        <v>-33153.015947199521</v>
      </c>
    </row>
    <row r="267" spans="1:4" x14ac:dyDescent="0.25">
      <c r="A267" s="5" t="s">
        <v>265</v>
      </c>
      <c r="B267" s="25">
        <v>-30879.943534983671</v>
      </c>
      <c r="C267" s="25">
        <v>-2273.0724122158499</v>
      </c>
      <c r="D267" s="43">
        <f t="shared" si="4"/>
        <v>-33153.015947199521</v>
      </c>
    </row>
    <row r="268" spans="1:4" x14ac:dyDescent="0.25">
      <c r="A268" s="5" t="s">
        <v>158</v>
      </c>
      <c r="B268" s="25">
        <v>-30879.943534983671</v>
      </c>
      <c r="C268" s="25">
        <v>-2273.0724122158499</v>
      </c>
      <c r="D268" s="43">
        <f t="shared" si="4"/>
        <v>-33153.015947199521</v>
      </c>
    </row>
    <row r="269" spans="1:4" x14ac:dyDescent="0.25">
      <c r="A269" s="5" t="s">
        <v>3</v>
      </c>
      <c r="B269" s="25">
        <v>-30879.943534983671</v>
      </c>
      <c r="C269" s="25">
        <v>-2273.0724122158499</v>
      </c>
      <c r="D269" s="43">
        <f t="shared" si="4"/>
        <v>-33153.015947199521</v>
      </c>
    </row>
    <row r="270" spans="1:4" x14ac:dyDescent="0.25">
      <c r="A270" s="5" t="s">
        <v>363</v>
      </c>
      <c r="B270" s="25">
        <v>0</v>
      </c>
      <c r="C270" s="25">
        <v>0</v>
      </c>
      <c r="D270" s="43">
        <f t="shared" si="4"/>
        <v>0</v>
      </c>
    </row>
    <row r="271" spans="1:4" x14ac:dyDescent="0.25">
      <c r="A271" s="5" t="s">
        <v>252</v>
      </c>
      <c r="B271" s="25">
        <v>-30879.943534983671</v>
      </c>
      <c r="C271" s="25">
        <v>-2273.0724122158499</v>
      </c>
      <c r="D271" s="43">
        <f t="shared" si="4"/>
        <v>-33153.015947199521</v>
      </c>
    </row>
    <row r="272" spans="1:4" x14ac:dyDescent="0.25">
      <c r="A272" s="5" t="s">
        <v>71</v>
      </c>
      <c r="B272" s="25">
        <v>-30879.943534983671</v>
      </c>
      <c r="C272" s="25">
        <v>-2273.0724122158499</v>
      </c>
      <c r="D272" s="43">
        <f t="shared" si="4"/>
        <v>-33153.015947199521</v>
      </c>
    </row>
    <row r="273" spans="1:4" x14ac:dyDescent="0.25">
      <c r="A273" s="5" t="s">
        <v>65</v>
      </c>
      <c r="B273" s="25">
        <v>-30879.943534983671</v>
      </c>
      <c r="C273" s="25">
        <v>0</v>
      </c>
      <c r="D273" s="43">
        <f t="shared" si="4"/>
        <v>-30879.943534983671</v>
      </c>
    </row>
    <row r="274" spans="1:4" x14ac:dyDescent="0.25">
      <c r="A274" s="5" t="s">
        <v>336</v>
      </c>
      <c r="B274" s="25">
        <v>-30879.943534983671</v>
      </c>
      <c r="C274" s="25">
        <v>-2273.0724122158499</v>
      </c>
      <c r="D274" s="43">
        <f t="shared" si="4"/>
        <v>-33153.015947199521</v>
      </c>
    </row>
    <row r="275" spans="1:4" x14ac:dyDescent="0.25">
      <c r="A275" s="5" t="s">
        <v>69</v>
      </c>
      <c r="B275" s="25">
        <v>-27782.431503809988</v>
      </c>
      <c r="C275" s="25">
        <v>0</v>
      </c>
      <c r="D275" s="43">
        <f t="shared" si="4"/>
        <v>-27782.431503809988</v>
      </c>
    </row>
    <row r="276" spans="1:4" x14ac:dyDescent="0.25">
      <c r="A276" s="5" t="s">
        <v>19</v>
      </c>
      <c r="B276" s="25">
        <v>0</v>
      </c>
      <c r="C276" s="25">
        <v>0</v>
      </c>
      <c r="D276" s="43">
        <f t="shared" si="4"/>
        <v>0</v>
      </c>
    </row>
    <row r="277" spans="1:4" x14ac:dyDescent="0.25">
      <c r="A277" s="5" t="s">
        <v>366</v>
      </c>
      <c r="B277" s="25">
        <v>0</v>
      </c>
      <c r="C277" s="25">
        <v>-1235.4662021668119</v>
      </c>
      <c r="D277" s="43">
        <f t="shared" si="4"/>
        <v>-1235.4662021668119</v>
      </c>
    </row>
    <row r="278" spans="1:4" x14ac:dyDescent="0.25">
      <c r="A278" s="5" t="s">
        <v>432</v>
      </c>
      <c r="B278" s="25">
        <v>-27505.115539158694</v>
      </c>
      <c r="C278" s="25">
        <v>0</v>
      </c>
      <c r="D278" s="43">
        <f t="shared" si="4"/>
        <v>-27505.115539158694</v>
      </c>
    </row>
    <row r="279" spans="1:4" x14ac:dyDescent="0.25">
      <c r="A279" s="5" t="s">
        <v>5</v>
      </c>
      <c r="B279" s="25">
        <v>-30879.943534983671</v>
      </c>
      <c r="C279" s="25">
        <v>-2273.0724122158499</v>
      </c>
      <c r="D279" s="43">
        <f t="shared" si="4"/>
        <v>-33153.015947199521</v>
      </c>
    </row>
    <row r="280" spans="1:4" x14ac:dyDescent="0.25">
      <c r="A280" s="5" t="s">
        <v>669</v>
      </c>
      <c r="B280" s="25">
        <v>0</v>
      </c>
      <c r="C280" s="25">
        <v>0</v>
      </c>
      <c r="D280" s="43">
        <f t="shared" si="4"/>
        <v>0</v>
      </c>
    </row>
    <row r="281" spans="1:4" x14ac:dyDescent="0.25">
      <c r="A281" s="5" t="s">
        <v>670</v>
      </c>
      <c r="B281" s="25">
        <v>-4553.4022061352152</v>
      </c>
      <c r="C281" s="25">
        <v>-398.89709743204367</v>
      </c>
      <c r="D281" s="43">
        <f t="shared" si="4"/>
        <v>-4952.2993035672589</v>
      </c>
    </row>
    <row r="282" spans="1:4" x14ac:dyDescent="0.25">
      <c r="A282" s="5" t="s">
        <v>671</v>
      </c>
      <c r="B282" s="25">
        <v>0</v>
      </c>
      <c r="C282" s="25">
        <v>0</v>
      </c>
      <c r="D282" s="43">
        <f t="shared" si="4"/>
        <v>0</v>
      </c>
    </row>
    <row r="283" spans="1:4" x14ac:dyDescent="0.25">
      <c r="A283" s="5" t="s">
        <v>188</v>
      </c>
      <c r="B283" s="25">
        <v>-30879.943534983671</v>
      </c>
      <c r="C283" s="25">
        <v>-2273.0724122158499</v>
      </c>
      <c r="D283" s="43">
        <f t="shared" si="4"/>
        <v>-33153.015947199521</v>
      </c>
    </row>
    <row r="284" spans="1:4" x14ac:dyDescent="0.25">
      <c r="A284" s="5" t="s">
        <v>274</v>
      </c>
      <c r="B284" s="25">
        <v>-15431.631610545388</v>
      </c>
      <c r="C284" s="25">
        <v>0</v>
      </c>
      <c r="D284" s="43">
        <f t="shared" si="4"/>
        <v>-15431.631610545388</v>
      </c>
    </row>
    <row r="285" spans="1:4" x14ac:dyDescent="0.25">
      <c r="A285" s="5" t="s">
        <v>288</v>
      </c>
      <c r="B285" s="25">
        <v>-27782.431503809988</v>
      </c>
      <c r="C285" s="25">
        <v>0</v>
      </c>
      <c r="D285" s="43">
        <f t="shared" si="4"/>
        <v>-27782.431503809988</v>
      </c>
    </row>
    <row r="286" spans="1:4" x14ac:dyDescent="0.25">
      <c r="A286" s="5" t="s">
        <v>672</v>
      </c>
      <c r="B286" s="25">
        <v>-17286.813585220138</v>
      </c>
      <c r="C286" s="25">
        <v>0</v>
      </c>
      <c r="D286" s="43">
        <f t="shared" si="4"/>
        <v>-17286.813585220138</v>
      </c>
    </row>
    <row r="287" spans="1:4" x14ac:dyDescent="0.25">
      <c r="A287" s="5" t="s">
        <v>285</v>
      </c>
      <c r="B287" s="25">
        <v>-30879.943534983671</v>
      </c>
      <c r="C287" s="25">
        <v>0</v>
      </c>
      <c r="D287" s="43">
        <f t="shared" si="4"/>
        <v>-30879.943534983671</v>
      </c>
    </row>
    <row r="288" spans="1:4" x14ac:dyDescent="0.25">
      <c r="A288" s="5" t="s">
        <v>264</v>
      </c>
      <c r="B288" s="25">
        <v>-30879.943534983671</v>
      </c>
      <c r="C288" s="25">
        <v>-2273.0724122158499</v>
      </c>
      <c r="D288" s="43">
        <f t="shared" si="4"/>
        <v>-33153.015947199521</v>
      </c>
    </row>
    <row r="289" spans="1:4" x14ac:dyDescent="0.25">
      <c r="A289" s="5" t="s">
        <v>321</v>
      </c>
      <c r="B289" s="25">
        <v>-30879.943534983671</v>
      </c>
      <c r="C289" s="25">
        <v>-2273.0724122158499</v>
      </c>
      <c r="D289" s="43">
        <f t="shared" si="4"/>
        <v>-33153.015947199521</v>
      </c>
    </row>
    <row r="290" spans="1:4" x14ac:dyDescent="0.25">
      <c r="A290" s="5" t="s">
        <v>268</v>
      </c>
      <c r="B290" s="25">
        <v>-30879.943534983671</v>
      </c>
      <c r="C290" s="25">
        <v>0</v>
      </c>
      <c r="D290" s="43">
        <f t="shared" si="4"/>
        <v>-30879.943534983671</v>
      </c>
    </row>
    <row r="291" spans="1:4" x14ac:dyDescent="0.25">
      <c r="A291" s="5" t="s">
        <v>102</v>
      </c>
      <c r="B291" s="25">
        <v>-30879.943534983671</v>
      </c>
      <c r="C291" s="25">
        <v>0</v>
      </c>
      <c r="D291" s="43">
        <f t="shared" si="4"/>
        <v>-30879.943534983671</v>
      </c>
    </row>
    <row r="292" spans="1:4" x14ac:dyDescent="0.25">
      <c r="A292" s="5" t="s">
        <v>673</v>
      </c>
      <c r="B292" s="25">
        <v>-4553.4022061352152</v>
      </c>
      <c r="C292" s="25">
        <v>-398.89709743204367</v>
      </c>
      <c r="D292" s="43">
        <f t="shared" si="4"/>
        <v>-4952.2993035672589</v>
      </c>
    </row>
    <row r="293" spans="1:4" x14ac:dyDescent="0.25">
      <c r="A293" s="5" t="s">
        <v>85</v>
      </c>
      <c r="B293" s="25">
        <v>-27782.431503809988</v>
      </c>
      <c r="C293" s="25">
        <v>0</v>
      </c>
      <c r="D293" s="43">
        <f t="shared" si="4"/>
        <v>-27782.431503809988</v>
      </c>
    </row>
    <row r="294" spans="1:4" x14ac:dyDescent="0.25">
      <c r="A294" s="5" t="s">
        <v>327</v>
      </c>
      <c r="B294" s="25">
        <v>-30879.943534983671</v>
      </c>
      <c r="C294" s="25">
        <v>-2273.0724122158499</v>
      </c>
      <c r="D294" s="43">
        <f t="shared" si="4"/>
        <v>-33153.015947199521</v>
      </c>
    </row>
    <row r="295" spans="1:4" x14ac:dyDescent="0.25">
      <c r="A295" s="5" t="s">
        <v>189</v>
      </c>
      <c r="B295" s="25">
        <v>-30879.943534983671</v>
      </c>
      <c r="C295" s="25">
        <v>-2273.0724122158499</v>
      </c>
      <c r="D295" s="43">
        <f t="shared" si="4"/>
        <v>-33153.015947199521</v>
      </c>
    </row>
    <row r="296" spans="1:4" x14ac:dyDescent="0.25">
      <c r="A296" s="5" t="s">
        <v>674</v>
      </c>
      <c r="B296" s="25">
        <v>-11061.627234504151</v>
      </c>
      <c r="C296" s="25">
        <v>-899.64408476258177</v>
      </c>
      <c r="D296" s="43">
        <f t="shared" si="4"/>
        <v>-11961.271319266732</v>
      </c>
    </row>
    <row r="297" spans="1:4" x14ac:dyDescent="0.25">
      <c r="A297" s="5" t="s">
        <v>362</v>
      </c>
      <c r="B297" s="25">
        <v>-26146.860271081619</v>
      </c>
      <c r="C297" s="25">
        <v>0</v>
      </c>
      <c r="D297" s="43">
        <f t="shared" si="4"/>
        <v>-26146.860271081619</v>
      </c>
    </row>
    <row r="298" spans="1:4" x14ac:dyDescent="0.25">
      <c r="A298" s="5" t="s">
        <v>59</v>
      </c>
      <c r="B298" s="25">
        <v>-26146.860271081619</v>
      </c>
      <c r="C298" s="25">
        <v>-1614.6666059074778</v>
      </c>
      <c r="D298" s="43">
        <f t="shared" si="4"/>
        <v>-27761.526876989097</v>
      </c>
    </row>
    <row r="299" spans="1:4" x14ac:dyDescent="0.25">
      <c r="A299" s="5" t="s">
        <v>337</v>
      </c>
      <c r="B299" s="25">
        <v>-6702.0197299011052</v>
      </c>
      <c r="C299" s="25">
        <v>0</v>
      </c>
      <c r="D299" s="43">
        <f t="shared" si="4"/>
        <v>-6702.0197299011052</v>
      </c>
    </row>
    <row r="300" spans="1:4" x14ac:dyDescent="0.25">
      <c r="A300" s="5" t="s">
        <v>131</v>
      </c>
      <c r="B300" s="25">
        <v>-30879.943534983671</v>
      </c>
      <c r="C300" s="25">
        <v>0</v>
      </c>
      <c r="D300" s="43">
        <f t="shared" si="4"/>
        <v>-30879.943534983671</v>
      </c>
    </row>
    <row r="301" spans="1:4" x14ac:dyDescent="0.25">
      <c r="A301" s="5" t="s">
        <v>209</v>
      </c>
      <c r="B301" s="25">
        <v>0</v>
      </c>
      <c r="C301" s="25">
        <v>0</v>
      </c>
      <c r="D301" s="43">
        <f t="shared" si="4"/>
        <v>0</v>
      </c>
    </row>
    <row r="302" spans="1:4" x14ac:dyDescent="0.25">
      <c r="A302" s="5" t="s">
        <v>6</v>
      </c>
      <c r="B302" s="25">
        <v>-30879.943534983671</v>
      </c>
      <c r="C302" s="25">
        <v>-2273.0724122158499</v>
      </c>
      <c r="D302" s="43">
        <f t="shared" si="4"/>
        <v>-33153.015947199521</v>
      </c>
    </row>
    <row r="303" spans="1:4" x14ac:dyDescent="0.25">
      <c r="A303" s="5" t="s">
        <v>675</v>
      </c>
      <c r="B303" s="25">
        <v>-17864.914076765184</v>
      </c>
      <c r="C303" s="25">
        <v>-1371.6003638282637</v>
      </c>
      <c r="D303" s="43">
        <f t="shared" si="4"/>
        <v>-19236.514440593448</v>
      </c>
    </row>
    <row r="304" spans="1:4" x14ac:dyDescent="0.25">
      <c r="A304" s="5" t="s">
        <v>304</v>
      </c>
      <c r="B304" s="25">
        <v>0</v>
      </c>
      <c r="C304" s="25">
        <v>0</v>
      </c>
      <c r="D304" s="43">
        <f t="shared" si="4"/>
        <v>0</v>
      </c>
    </row>
    <row r="305" spans="1:4" x14ac:dyDescent="0.25">
      <c r="A305" s="5" t="s">
        <v>8</v>
      </c>
      <c r="B305" s="25">
        <v>0</v>
      </c>
      <c r="C305" s="25">
        <v>0</v>
      </c>
      <c r="D305" s="43">
        <f t="shared" si="4"/>
        <v>0</v>
      </c>
    </row>
    <row r="306" spans="1:4" x14ac:dyDescent="0.25">
      <c r="A306" s="5" t="s">
        <v>577</v>
      </c>
      <c r="B306" s="25">
        <v>-25834.578207435494</v>
      </c>
      <c r="C306" s="25">
        <v>-1936.4001565760009</v>
      </c>
      <c r="D306" s="43">
        <f t="shared" si="4"/>
        <v>-27770.978364011495</v>
      </c>
    </row>
    <row r="307" spans="1:4" x14ac:dyDescent="0.25">
      <c r="A307" s="5" t="s">
        <v>190</v>
      </c>
      <c r="B307" s="25">
        <v>-30879.943534983671</v>
      </c>
      <c r="C307" s="25">
        <v>-2273.0724122158499</v>
      </c>
      <c r="D307" s="43">
        <f t="shared" si="4"/>
        <v>-33153.015947199521</v>
      </c>
    </row>
    <row r="308" spans="1:4" x14ac:dyDescent="0.25">
      <c r="A308" s="5" t="s">
        <v>106</v>
      </c>
      <c r="B308" s="25">
        <v>-30879.943534983671</v>
      </c>
      <c r="C308" s="25">
        <v>0</v>
      </c>
      <c r="D308" s="43">
        <f t="shared" si="4"/>
        <v>-30879.943534983671</v>
      </c>
    </row>
    <row r="309" spans="1:4" x14ac:dyDescent="0.25">
      <c r="A309" s="5" t="s">
        <v>676</v>
      </c>
      <c r="B309" s="25">
        <v>-7011.7313304445706</v>
      </c>
      <c r="C309" s="25">
        <v>-594.22709402245891</v>
      </c>
      <c r="D309" s="43">
        <f t="shared" si="4"/>
        <v>-7605.9584244670295</v>
      </c>
    </row>
    <row r="310" spans="1:4" x14ac:dyDescent="0.25">
      <c r="A310" s="5" t="s">
        <v>291</v>
      </c>
      <c r="B310" s="25">
        <v>-27782.431503809988</v>
      </c>
      <c r="C310" s="25">
        <v>-4060.0208940988668</v>
      </c>
      <c r="D310" s="43">
        <f t="shared" si="4"/>
        <v>-31842.452397908855</v>
      </c>
    </row>
    <row r="311" spans="1:4" x14ac:dyDescent="0.25">
      <c r="A311" s="5" t="s">
        <v>305</v>
      </c>
      <c r="B311" s="25">
        <v>0</v>
      </c>
      <c r="C311" s="25">
        <v>0</v>
      </c>
      <c r="D311" s="43">
        <f t="shared" si="4"/>
        <v>0</v>
      </c>
    </row>
    <row r="312" spans="1:4" x14ac:dyDescent="0.25">
      <c r="A312" s="5" t="s">
        <v>354</v>
      </c>
      <c r="B312" s="25">
        <v>-26068.01315272291</v>
      </c>
      <c r="C312" s="25">
        <v>-1926.2586080589608</v>
      </c>
      <c r="D312" s="43">
        <f t="shared" si="4"/>
        <v>-27994.27176078187</v>
      </c>
    </row>
    <row r="313" spans="1:4" x14ac:dyDescent="0.25">
      <c r="A313" s="5" t="s">
        <v>271</v>
      </c>
      <c r="B313" s="25">
        <v>-30879.943534983671</v>
      </c>
      <c r="C313" s="25">
        <v>-2273.0724122158499</v>
      </c>
      <c r="D313" s="43">
        <f t="shared" si="4"/>
        <v>-33153.015947199521</v>
      </c>
    </row>
    <row r="314" spans="1:4" x14ac:dyDescent="0.25">
      <c r="A314" s="5" t="s">
        <v>191</v>
      </c>
      <c r="B314" s="25">
        <v>-30879.943534983671</v>
      </c>
      <c r="C314" s="25">
        <v>-2273.0724122158499</v>
      </c>
      <c r="D314" s="43">
        <f t="shared" si="4"/>
        <v>-33153.015947199521</v>
      </c>
    </row>
    <row r="315" spans="1:4" x14ac:dyDescent="0.25">
      <c r="A315" s="5" t="s">
        <v>287</v>
      </c>
      <c r="B315" s="25">
        <v>-27782.431503809988</v>
      </c>
      <c r="C315" s="25">
        <v>-4060.0208940988668</v>
      </c>
      <c r="D315" s="43">
        <f t="shared" si="4"/>
        <v>-31842.452397908855</v>
      </c>
    </row>
    <row r="316" spans="1:4" x14ac:dyDescent="0.25">
      <c r="A316" s="5" t="s">
        <v>16</v>
      </c>
      <c r="B316" s="25">
        <v>-30879.943534983671</v>
      </c>
      <c r="C316" s="25">
        <v>-2273.0724122158499</v>
      </c>
      <c r="D316" s="43">
        <f t="shared" si="4"/>
        <v>-33153.015947199521</v>
      </c>
    </row>
    <row r="317" spans="1:4" x14ac:dyDescent="0.25">
      <c r="A317" s="5" t="s">
        <v>365</v>
      </c>
      <c r="B317" s="25">
        <v>-30879.943534983671</v>
      </c>
      <c r="C317" s="25">
        <v>-2273.0724122158499</v>
      </c>
      <c r="D317" s="43">
        <f t="shared" si="4"/>
        <v>-33153.015947199521</v>
      </c>
    </row>
    <row r="318" spans="1:4" x14ac:dyDescent="0.25">
      <c r="A318" s="5" t="s">
        <v>346</v>
      </c>
      <c r="B318" s="25">
        <v>-30879.943534983671</v>
      </c>
      <c r="C318" s="25">
        <v>-2273.0724122158499</v>
      </c>
      <c r="D318" s="43">
        <f t="shared" si="4"/>
        <v>-33153.015947199521</v>
      </c>
    </row>
    <row r="319" spans="1:4" x14ac:dyDescent="0.25">
      <c r="A319" s="5" t="s">
        <v>159</v>
      </c>
      <c r="B319" s="25">
        <v>-29104.423656140396</v>
      </c>
      <c r="C319" s="25">
        <v>-2360.9043074491383</v>
      </c>
      <c r="D319" s="43">
        <f t="shared" si="4"/>
        <v>-31465.327963589534</v>
      </c>
    </row>
    <row r="320" spans="1:4" x14ac:dyDescent="0.25">
      <c r="A320" s="5" t="s">
        <v>369</v>
      </c>
      <c r="B320" s="25">
        <v>0</v>
      </c>
      <c r="C320" s="25">
        <v>0</v>
      </c>
      <c r="D320" s="43">
        <f t="shared" si="4"/>
        <v>0</v>
      </c>
    </row>
    <row r="321" spans="1:4" x14ac:dyDescent="0.25">
      <c r="A321" s="5" t="s">
        <v>107</v>
      </c>
      <c r="B321" s="25">
        <v>-30879.943534983671</v>
      </c>
      <c r="C321" s="25">
        <v>0</v>
      </c>
      <c r="D321" s="43">
        <f t="shared" si="4"/>
        <v>-30879.943534983671</v>
      </c>
    </row>
    <row r="322" spans="1:4" x14ac:dyDescent="0.25">
      <c r="A322" s="5" t="s">
        <v>576</v>
      </c>
      <c r="B322" s="25">
        <v>0</v>
      </c>
      <c r="C322" s="25">
        <v>0</v>
      </c>
      <c r="D322" s="43">
        <f t="shared" si="4"/>
        <v>0</v>
      </c>
    </row>
    <row r="323" spans="1:4" x14ac:dyDescent="0.25">
      <c r="A323" s="5" t="s">
        <v>192</v>
      </c>
      <c r="B323" s="25">
        <v>-30879.943534983671</v>
      </c>
      <c r="C323" s="25">
        <v>-2273.0724122158499</v>
      </c>
      <c r="D323" s="43">
        <f t="shared" si="4"/>
        <v>-33153.015947199521</v>
      </c>
    </row>
    <row r="324" spans="1:4" x14ac:dyDescent="0.25">
      <c r="A324" s="5" t="s">
        <v>328</v>
      </c>
      <c r="B324" s="25">
        <v>-16781.132333356189</v>
      </c>
      <c r="C324" s="25">
        <v>-1159.0196849673885</v>
      </c>
      <c r="D324" s="43">
        <f t="shared" si="4"/>
        <v>-17940.152018323577</v>
      </c>
    </row>
    <row r="325" spans="1:4" x14ac:dyDescent="0.25">
      <c r="A325" s="5" t="s">
        <v>160</v>
      </c>
      <c r="B325" s="25">
        <v>-2280.3463607677259</v>
      </c>
      <c r="C325" s="25">
        <v>-191.39122311191022</v>
      </c>
      <c r="D325" s="43">
        <f t="shared" si="4"/>
        <v>-2471.7375838796361</v>
      </c>
    </row>
    <row r="326" spans="1:4" x14ac:dyDescent="0.25">
      <c r="A326" s="5" t="s">
        <v>84</v>
      </c>
      <c r="B326" s="25">
        <v>-24970.719755964121</v>
      </c>
      <c r="C326" s="25">
        <v>0</v>
      </c>
      <c r="D326" s="43">
        <f t="shared" si="4"/>
        <v>-24970.719755964121</v>
      </c>
    </row>
    <row r="327" spans="1:4" x14ac:dyDescent="0.25">
      <c r="A327" s="5" t="s">
        <v>77</v>
      </c>
      <c r="B327" s="25">
        <v>-30879.943534983671</v>
      </c>
      <c r="C327" s="25">
        <v>0</v>
      </c>
      <c r="D327" s="43">
        <f t="shared" si="4"/>
        <v>-30879.943534983671</v>
      </c>
    </row>
    <row r="328" spans="1:4" x14ac:dyDescent="0.25">
      <c r="A328" s="5" t="s">
        <v>677</v>
      </c>
      <c r="B328" s="25">
        <v>-4553.4022061352152</v>
      </c>
      <c r="C328" s="25">
        <v>-398.89709743204367</v>
      </c>
      <c r="D328" s="43">
        <f t="shared" si="4"/>
        <v>-4952.2993035672589</v>
      </c>
    </row>
    <row r="329" spans="1:4" x14ac:dyDescent="0.25">
      <c r="A329" s="5" t="s">
        <v>198</v>
      </c>
      <c r="B329" s="25">
        <v>-30879.943534983671</v>
      </c>
      <c r="C329" s="25">
        <v>-2273.0724122158499</v>
      </c>
      <c r="D329" s="43">
        <f t="shared" si="4"/>
        <v>-33153.015947199521</v>
      </c>
    </row>
    <row r="330" spans="1:4" x14ac:dyDescent="0.25">
      <c r="A330" s="5" t="s">
        <v>322</v>
      </c>
      <c r="B330" s="25">
        <v>-30879.943534983671</v>
      </c>
      <c r="C330" s="25">
        <v>-2273.0724122158499</v>
      </c>
      <c r="D330" s="43">
        <f t="shared" ref="D330:D393" si="5">B330+C330</f>
        <v>-33153.015947199521</v>
      </c>
    </row>
    <row r="331" spans="1:4" x14ac:dyDescent="0.25">
      <c r="A331" s="5" t="s">
        <v>270</v>
      </c>
      <c r="B331" s="25">
        <v>-30879.943534983671</v>
      </c>
      <c r="C331" s="25">
        <v>0</v>
      </c>
      <c r="D331" s="43">
        <f t="shared" si="5"/>
        <v>-30879.943534983671</v>
      </c>
    </row>
    <row r="332" spans="1:4" x14ac:dyDescent="0.25">
      <c r="A332" s="5" t="s">
        <v>126</v>
      </c>
      <c r="B332" s="25">
        <v>-30879.943534983671</v>
      </c>
      <c r="C332" s="25">
        <v>-2273.0724122158499</v>
      </c>
      <c r="D332" s="43">
        <f t="shared" si="5"/>
        <v>-33153.015947199521</v>
      </c>
    </row>
    <row r="333" spans="1:4" x14ac:dyDescent="0.25">
      <c r="A333" s="5" t="s">
        <v>129</v>
      </c>
      <c r="B333" s="25">
        <v>-30879.943534983671</v>
      </c>
      <c r="C333" s="25">
        <v>0</v>
      </c>
      <c r="D333" s="43">
        <f t="shared" si="5"/>
        <v>-30879.943534983671</v>
      </c>
    </row>
    <row r="334" spans="1:4" x14ac:dyDescent="0.25">
      <c r="A334" s="5" t="s">
        <v>306</v>
      </c>
      <c r="B334" s="25">
        <v>0</v>
      </c>
      <c r="C334" s="25">
        <v>0</v>
      </c>
      <c r="D334" s="43">
        <f t="shared" si="5"/>
        <v>0</v>
      </c>
    </row>
    <row r="335" spans="1:4" x14ac:dyDescent="0.25">
      <c r="A335" s="5" t="s">
        <v>4</v>
      </c>
      <c r="B335" s="25">
        <v>0</v>
      </c>
      <c r="C335" s="25">
        <v>0</v>
      </c>
      <c r="D335" s="43">
        <f t="shared" si="5"/>
        <v>0</v>
      </c>
    </row>
    <row r="336" spans="1:4" x14ac:dyDescent="0.25">
      <c r="A336" s="5" t="s">
        <v>378</v>
      </c>
      <c r="B336" s="25">
        <v>0</v>
      </c>
      <c r="C336" s="25">
        <v>0</v>
      </c>
      <c r="D336" s="43">
        <f t="shared" si="5"/>
        <v>0</v>
      </c>
    </row>
    <row r="337" spans="1:4" x14ac:dyDescent="0.25">
      <c r="A337" s="5" t="s">
        <v>678</v>
      </c>
      <c r="B337" s="25">
        <v>-15950.791213743854</v>
      </c>
      <c r="C337" s="25">
        <v>-1242.6973174965751</v>
      </c>
      <c r="D337" s="43">
        <f t="shared" si="5"/>
        <v>-17193.488531240429</v>
      </c>
    </row>
    <row r="338" spans="1:4" x14ac:dyDescent="0.25">
      <c r="A338" s="5" t="s">
        <v>338</v>
      </c>
      <c r="B338" s="25">
        <v>-30879.943534983671</v>
      </c>
      <c r="C338" s="25">
        <v>0</v>
      </c>
      <c r="D338" s="43">
        <f t="shared" si="5"/>
        <v>-30879.943534983671</v>
      </c>
    </row>
    <row r="339" spans="1:4" x14ac:dyDescent="0.25">
      <c r="A339" s="5" t="s">
        <v>329</v>
      </c>
      <c r="B339" s="25">
        <v>-30879.943534983671</v>
      </c>
      <c r="C339" s="25">
        <v>-2273.0724122158499</v>
      </c>
      <c r="D339" s="43">
        <f t="shared" si="5"/>
        <v>-33153.015947199521</v>
      </c>
    </row>
    <row r="340" spans="1:4" x14ac:dyDescent="0.25">
      <c r="A340" s="5" t="s">
        <v>355</v>
      </c>
      <c r="B340" s="25">
        <v>-30879.943534983671</v>
      </c>
      <c r="C340" s="25">
        <v>-2273.0724122158499</v>
      </c>
      <c r="D340" s="43">
        <f t="shared" si="5"/>
        <v>-33153.015947199521</v>
      </c>
    </row>
    <row r="341" spans="1:4" x14ac:dyDescent="0.25">
      <c r="A341" s="5" t="s">
        <v>344</v>
      </c>
      <c r="B341" s="25">
        <v>-30879.943534983671</v>
      </c>
      <c r="C341" s="25">
        <v>-2273.0724122158499</v>
      </c>
      <c r="D341" s="43">
        <f t="shared" si="5"/>
        <v>-33153.015947199521</v>
      </c>
    </row>
    <row r="342" spans="1:4" x14ac:dyDescent="0.25">
      <c r="A342" s="5" t="s">
        <v>83</v>
      </c>
      <c r="B342" s="25">
        <v>-27782.431503809988</v>
      </c>
      <c r="C342" s="25">
        <v>0</v>
      </c>
      <c r="D342" s="43">
        <f t="shared" si="5"/>
        <v>-27782.431503809988</v>
      </c>
    </row>
    <row r="343" spans="1:4" x14ac:dyDescent="0.25">
      <c r="A343" s="5" t="s">
        <v>52</v>
      </c>
      <c r="B343" s="25">
        <v>-30879.943534983671</v>
      </c>
      <c r="C343" s="25">
        <v>-1235.4662021668119</v>
      </c>
      <c r="D343" s="43">
        <f t="shared" si="5"/>
        <v>-32115.409737150483</v>
      </c>
    </row>
    <row r="344" spans="1:4" x14ac:dyDescent="0.25">
      <c r="A344" s="5" t="s">
        <v>393</v>
      </c>
      <c r="B344" s="25">
        <v>0</v>
      </c>
      <c r="C344" s="25">
        <v>0</v>
      </c>
      <c r="D344" s="43">
        <f t="shared" si="5"/>
        <v>0</v>
      </c>
    </row>
    <row r="345" spans="1:4" x14ac:dyDescent="0.25">
      <c r="A345" s="5" t="s">
        <v>679</v>
      </c>
      <c r="B345" s="25">
        <v>0</v>
      </c>
      <c r="C345" s="25">
        <v>0</v>
      </c>
      <c r="D345" s="43">
        <f t="shared" si="5"/>
        <v>0</v>
      </c>
    </row>
    <row r="346" spans="1:4" x14ac:dyDescent="0.25">
      <c r="A346" s="5" t="s">
        <v>58</v>
      </c>
      <c r="B346" s="25">
        <v>-30879.943534983671</v>
      </c>
      <c r="C346" s="25">
        <v>-2273.0724122158499</v>
      </c>
      <c r="D346" s="43">
        <f t="shared" si="5"/>
        <v>-33153.015947199521</v>
      </c>
    </row>
    <row r="347" spans="1:4" x14ac:dyDescent="0.25">
      <c r="A347" s="5" t="s">
        <v>193</v>
      </c>
      <c r="B347" s="25">
        <v>-30879.943534983671</v>
      </c>
      <c r="C347" s="25">
        <v>-2273.0724122158499</v>
      </c>
      <c r="D347" s="43">
        <f t="shared" si="5"/>
        <v>-33153.015947199521</v>
      </c>
    </row>
    <row r="348" spans="1:4" x14ac:dyDescent="0.25">
      <c r="A348" s="5" t="s">
        <v>63</v>
      </c>
      <c r="B348" s="25">
        <v>-30879.943534983671</v>
      </c>
      <c r="C348" s="25">
        <v>-2273.0724122158499</v>
      </c>
      <c r="D348" s="43">
        <f t="shared" si="5"/>
        <v>-33153.015947199521</v>
      </c>
    </row>
    <row r="349" spans="1:4" x14ac:dyDescent="0.25">
      <c r="A349" s="5" t="s">
        <v>307</v>
      </c>
      <c r="B349" s="25">
        <v>-30879.943534983671</v>
      </c>
      <c r="C349" s="25">
        <v>-2273.0724122158499</v>
      </c>
      <c r="D349" s="43">
        <f t="shared" si="5"/>
        <v>-33153.015947199521</v>
      </c>
    </row>
    <row r="350" spans="1:4" x14ac:dyDescent="0.25">
      <c r="A350" s="5" t="s">
        <v>280</v>
      </c>
      <c r="B350" s="25">
        <v>-8287.8132391257095</v>
      </c>
      <c r="C350" s="25">
        <v>0</v>
      </c>
      <c r="D350" s="43">
        <f t="shared" si="5"/>
        <v>-8287.8132391257095</v>
      </c>
    </row>
    <row r="351" spans="1:4" x14ac:dyDescent="0.25">
      <c r="A351" s="5" t="s">
        <v>194</v>
      </c>
      <c r="B351" s="25">
        <v>-30879.943534983671</v>
      </c>
      <c r="C351" s="25">
        <v>-2273.0724122158499</v>
      </c>
      <c r="D351" s="43">
        <f t="shared" si="5"/>
        <v>-33153.015947199521</v>
      </c>
    </row>
    <row r="352" spans="1:4" x14ac:dyDescent="0.25">
      <c r="A352" s="5" t="s">
        <v>298</v>
      </c>
      <c r="B352" s="25">
        <v>-30879.943534983671</v>
      </c>
      <c r="C352" s="25">
        <v>-2273.0724122158499</v>
      </c>
      <c r="D352" s="43">
        <f t="shared" si="5"/>
        <v>-33153.015947199521</v>
      </c>
    </row>
    <row r="353" spans="1:4" x14ac:dyDescent="0.25">
      <c r="A353" s="5" t="s">
        <v>140</v>
      </c>
      <c r="B353" s="25">
        <v>-30879.943534983671</v>
      </c>
      <c r="C353" s="25">
        <v>-2273.0724122158499</v>
      </c>
      <c r="D353" s="43">
        <f t="shared" si="5"/>
        <v>-33153.015947199521</v>
      </c>
    </row>
    <row r="354" spans="1:4" x14ac:dyDescent="0.25">
      <c r="A354" s="5" t="s">
        <v>292</v>
      </c>
      <c r="B354" s="25">
        <v>-27782.431503809988</v>
      </c>
      <c r="C354" s="25">
        <v>-778.32088644523901</v>
      </c>
      <c r="D354" s="43">
        <f t="shared" si="5"/>
        <v>-28560.752390255228</v>
      </c>
    </row>
    <row r="355" spans="1:4" x14ac:dyDescent="0.25">
      <c r="A355" s="5" t="s">
        <v>2</v>
      </c>
      <c r="B355" s="25">
        <v>-30879.943534983671</v>
      </c>
      <c r="C355" s="25">
        <v>0</v>
      </c>
      <c r="D355" s="43">
        <f t="shared" si="5"/>
        <v>-30879.943534983671</v>
      </c>
    </row>
    <row r="356" spans="1:4" x14ac:dyDescent="0.25">
      <c r="A356" s="5" t="s">
        <v>233</v>
      </c>
      <c r="B356" s="25">
        <v>-30879.943534983671</v>
      </c>
      <c r="C356" s="25">
        <v>0</v>
      </c>
      <c r="D356" s="43">
        <f t="shared" si="5"/>
        <v>-30879.943534983671</v>
      </c>
    </row>
    <row r="357" spans="1:4" x14ac:dyDescent="0.25">
      <c r="A357" s="5" t="s">
        <v>161</v>
      </c>
      <c r="B357" s="25">
        <v>-30879.943534983671</v>
      </c>
      <c r="C357" s="25">
        <v>-2273.0724122158499</v>
      </c>
      <c r="D357" s="43">
        <f t="shared" si="5"/>
        <v>-33153.015947199521</v>
      </c>
    </row>
    <row r="358" spans="1:4" x14ac:dyDescent="0.25">
      <c r="A358" s="5" t="s">
        <v>108</v>
      </c>
      <c r="B358" s="25">
        <v>-30010.409000632004</v>
      </c>
      <c r="C358" s="25">
        <v>-2174.4420276429555</v>
      </c>
      <c r="D358" s="43">
        <f t="shared" si="5"/>
        <v>-32184.851028274959</v>
      </c>
    </row>
    <row r="359" spans="1:4" x14ac:dyDescent="0.25">
      <c r="A359" s="5" t="s">
        <v>561</v>
      </c>
      <c r="B359" s="25">
        <v>0</v>
      </c>
      <c r="C359" s="25">
        <v>0</v>
      </c>
      <c r="D359" s="43">
        <f t="shared" si="5"/>
        <v>0</v>
      </c>
    </row>
    <row r="360" spans="1:4" x14ac:dyDescent="0.25">
      <c r="A360" s="5" t="s">
        <v>162</v>
      </c>
      <c r="B360" s="25">
        <v>-30879.943534983671</v>
      </c>
      <c r="C360" s="25">
        <v>-2273.0724122158499</v>
      </c>
      <c r="D360" s="43">
        <f t="shared" si="5"/>
        <v>-33153.015947199521</v>
      </c>
    </row>
    <row r="361" spans="1:4" x14ac:dyDescent="0.25">
      <c r="A361" s="5" t="s">
        <v>18</v>
      </c>
      <c r="B361" s="25">
        <v>-30879.943534983671</v>
      </c>
      <c r="C361" s="25">
        <v>-2273.0724122158499</v>
      </c>
      <c r="D361" s="43">
        <f t="shared" si="5"/>
        <v>-33153.015947199521</v>
      </c>
    </row>
    <row r="362" spans="1:4" x14ac:dyDescent="0.25">
      <c r="A362" s="5" t="s">
        <v>13</v>
      </c>
      <c r="B362" s="25">
        <v>-29857.273346760659</v>
      </c>
      <c r="C362" s="25">
        <v>0</v>
      </c>
      <c r="D362" s="43">
        <f t="shared" si="5"/>
        <v>-29857.273346760659</v>
      </c>
    </row>
    <row r="363" spans="1:4" x14ac:dyDescent="0.25">
      <c r="A363" s="5" t="s">
        <v>45</v>
      </c>
      <c r="B363" s="25">
        <v>0</v>
      </c>
      <c r="C363" s="25">
        <v>-2273.0724122158499</v>
      </c>
      <c r="D363" s="43">
        <f t="shared" si="5"/>
        <v>-2273.0724122158499</v>
      </c>
    </row>
    <row r="364" spans="1:4" x14ac:dyDescent="0.25">
      <c r="A364" s="5" t="s">
        <v>79</v>
      </c>
      <c r="B364" s="25">
        <v>-30879.943534983671</v>
      </c>
      <c r="C364" s="25">
        <v>-2273.0724122158499</v>
      </c>
      <c r="D364" s="43">
        <f t="shared" si="5"/>
        <v>-33153.015947199521</v>
      </c>
    </row>
    <row r="365" spans="1:4" x14ac:dyDescent="0.25">
      <c r="A365" s="5" t="s">
        <v>195</v>
      </c>
      <c r="B365" s="25">
        <v>-23868.212204539101</v>
      </c>
      <c r="C365" s="25">
        <v>-2273.0724122158499</v>
      </c>
      <c r="D365" s="43">
        <f t="shared" si="5"/>
        <v>-26141.284616754951</v>
      </c>
    </row>
    <row r="366" spans="1:4" x14ac:dyDescent="0.25">
      <c r="A366" s="5" t="s">
        <v>433</v>
      </c>
      <c r="B366" s="25">
        <v>-30879.943534983671</v>
      </c>
      <c r="C366" s="25">
        <v>-2273.0724122158499</v>
      </c>
      <c r="D366" s="43">
        <f t="shared" si="5"/>
        <v>-33153.015947199521</v>
      </c>
    </row>
    <row r="367" spans="1:4" x14ac:dyDescent="0.25">
      <c r="A367" s="5" t="s">
        <v>88</v>
      </c>
      <c r="B367" s="25">
        <v>-30879.943534983671</v>
      </c>
      <c r="C367" s="25">
        <v>0</v>
      </c>
      <c r="D367" s="43">
        <f t="shared" si="5"/>
        <v>-30879.943534983671</v>
      </c>
    </row>
    <row r="368" spans="1:4" x14ac:dyDescent="0.25">
      <c r="A368" s="5" t="s">
        <v>397</v>
      </c>
      <c r="B368" s="25">
        <v>0</v>
      </c>
      <c r="C368" s="25">
        <v>0</v>
      </c>
      <c r="D368" s="43">
        <f t="shared" si="5"/>
        <v>0</v>
      </c>
    </row>
    <row r="369" spans="1:4" x14ac:dyDescent="0.25">
      <c r="A369" s="5" t="s">
        <v>574</v>
      </c>
      <c r="B369" s="25">
        <v>-11845.46671927342</v>
      </c>
      <c r="C369" s="25">
        <v>-1235.4662021668119</v>
      </c>
      <c r="D369" s="43">
        <f t="shared" si="5"/>
        <v>-13080.932921440231</v>
      </c>
    </row>
    <row r="370" spans="1:4" x14ac:dyDescent="0.25">
      <c r="A370" s="5" t="s">
        <v>67</v>
      </c>
      <c r="B370" s="25">
        <v>-27782.431503809988</v>
      </c>
      <c r="C370" s="25">
        <v>0</v>
      </c>
      <c r="D370" s="43">
        <f t="shared" si="5"/>
        <v>-27782.431503809988</v>
      </c>
    </row>
    <row r="371" spans="1:4" x14ac:dyDescent="0.25">
      <c r="A371" s="5" t="s">
        <v>227</v>
      </c>
      <c r="B371" s="25">
        <v>0</v>
      </c>
      <c r="C371" s="25">
        <v>0</v>
      </c>
      <c r="D371" s="43">
        <f t="shared" si="5"/>
        <v>0</v>
      </c>
    </row>
    <row r="372" spans="1:4" x14ac:dyDescent="0.25">
      <c r="A372" s="5" t="s">
        <v>196</v>
      </c>
      <c r="B372" s="25">
        <v>-30879.943534983671</v>
      </c>
      <c r="C372" s="25">
        <v>-2728.4816385830709</v>
      </c>
      <c r="D372" s="43">
        <f t="shared" si="5"/>
        <v>-33608.425173566742</v>
      </c>
    </row>
    <row r="373" spans="1:4" x14ac:dyDescent="0.25">
      <c r="A373" s="5" t="s">
        <v>387</v>
      </c>
      <c r="B373" s="25">
        <v>0</v>
      </c>
      <c r="C373" s="25">
        <v>0</v>
      </c>
      <c r="D373" s="43">
        <f t="shared" si="5"/>
        <v>0</v>
      </c>
    </row>
    <row r="374" spans="1:4" x14ac:dyDescent="0.25">
      <c r="A374" s="5" t="s">
        <v>253</v>
      </c>
      <c r="B374" s="25">
        <v>-30879.943534983671</v>
      </c>
      <c r="C374" s="25">
        <v>-2273.0724122158499</v>
      </c>
      <c r="D374" s="43">
        <f t="shared" si="5"/>
        <v>-33153.015947199521</v>
      </c>
    </row>
    <row r="375" spans="1:4" x14ac:dyDescent="0.25">
      <c r="A375" s="5" t="s">
        <v>498</v>
      </c>
      <c r="B375" s="25">
        <v>-15665.113128581375</v>
      </c>
      <c r="C375" s="25">
        <v>-1124.1870739626938</v>
      </c>
      <c r="D375" s="43">
        <f t="shared" si="5"/>
        <v>-16789.300202544069</v>
      </c>
    </row>
    <row r="376" spans="1:4" x14ac:dyDescent="0.25">
      <c r="A376" s="5" t="s">
        <v>199</v>
      </c>
      <c r="B376" s="25">
        <v>-30879.943534983671</v>
      </c>
      <c r="C376" s="25">
        <v>0</v>
      </c>
      <c r="D376" s="43">
        <f t="shared" si="5"/>
        <v>-30879.943534983671</v>
      </c>
    </row>
    <row r="377" spans="1:4" x14ac:dyDescent="0.25">
      <c r="A377" s="5" t="s">
        <v>275</v>
      </c>
      <c r="B377" s="25">
        <v>-24177.923805082566</v>
      </c>
      <c r="C377" s="25">
        <v>-1821.1644534675688</v>
      </c>
      <c r="D377" s="43">
        <f t="shared" si="5"/>
        <v>-25999.088258550135</v>
      </c>
    </row>
    <row r="378" spans="1:4" x14ac:dyDescent="0.25">
      <c r="A378" s="5" t="s">
        <v>345</v>
      </c>
      <c r="B378" s="25">
        <v>-30879.943534983671</v>
      </c>
      <c r="C378" s="25">
        <v>-2273.0724122158499</v>
      </c>
      <c r="D378" s="43">
        <f t="shared" si="5"/>
        <v>-33153.015947199521</v>
      </c>
    </row>
    <row r="379" spans="1:4" x14ac:dyDescent="0.25">
      <c r="A379" s="5" t="s">
        <v>221</v>
      </c>
      <c r="B379" s="25">
        <v>-30879.943534983671</v>
      </c>
      <c r="C379" s="25">
        <v>0</v>
      </c>
      <c r="D379" s="43">
        <f t="shared" si="5"/>
        <v>-30879.943534983671</v>
      </c>
    </row>
    <row r="380" spans="1:4" x14ac:dyDescent="0.25">
      <c r="A380" s="5" t="s">
        <v>128</v>
      </c>
      <c r="B380" s="25">
        <v>-30879.943534983671</v>
      </c>
      <c r="C380" s="25">
        <v>-2273.0724122158499</v>
      </c>
      <c r="D380" s="43">
        <f t="shared" si="5"/>
        <v>-33153.015947199521</v>
      </c>
    </row>
    <row r="381" spans="1:4" x14ac:dyDescent="0.25">
      <c r="A381" s="5" t="s">
        <v>371</v>
      </c>
      <c r="B381" s="25">
        <v>-987.03920115611982</v>
      </c>
      <c r="C381" s="25">
        <v>0</v>
      </c>
      <c r="D381" s="43">
        <f t="shared" si="5"/>
        <v>-987.03920115611982</v>
      </c>
    </row>
    <row r="382" spans="1:4" x14ac:dyDescent="0.25">
      <c r="A382" s="5" t="s">
        <v>339</v>
      </c>
      <c r="B382" s="25">
        <v>-30879.943534983671</v>
      </c>
      <c r="C382" s="25">
        <v>-2273.0724122158499</v>
      </c>
      <c r="D382" s="43">
        <f t="shared" si="5"/>
        <v>-33153.015947199521</v>
      </c>
    </row>
    <row r="383" spans="1:4" x14ac:dyDescent="0.25">
      <c r="A383" s="5" t="s">
        <v>220</v>
      </c>
      <c r="B383" s="25">
        <v>-30879.943534983671</v>
      </c>
      <c r="C383" s="25">
        <v>0</v>
      </c>
      <c r="D383" s="43">
        <f t="shared" si="5"/>
        <v>-30879.943534983671</v>
      </c>
    </row>
    <row r="384" spans="1:4" x14ac:dyDescent="0.25">
      <c r="A384" s="5" t="s">
        <v>281</v>
      </c>
      <c r="B384" s="25">
        <v>-1276.0819086811389</v>
      </c>
      <c r="C384" s="25">
        <v>0</v>
      </c>
      <c r="D384" s="43">
        <f t="shared" si="5"/>
        <v>-1276.0819086811389</v>
      </c>
    </row>
    <row r="385" spans="1:6" x14ac:dyDescent="0.25">
      <c r="A385" s="5" t="s">
        <v>266</v>
      </c>
      <c r="B385" s="25">
        <v>-30879.943534983671</v>
      </c>
      <c r="C385" s="25">
        <v>0</v>
      </c>
      <c r="D385" s="43">
        <f t="shared" si="5"/>
        <v>-30879.943534983671</v>
      </c>
    </row>
    <row r="386" spans="1:6" x14ac:dyDescent="0.25">
      <c r="A386" s="5" t="s">
        <v>214</v>
      </c>
      <c r="B386" s="25">
        <v>-30879.943534983671</v>
      </c>
      <c r="C386" s="25">
        <v>-2273.0724122158499</v>
      </c>
      <c r="D386" s="43">
        <f t="shared" si="5"/>
        <v>-33153.015947199521</v>
      </c>
    </row>
    <row r="387" spans="1:6" x14ac:dyDescent="0.25">
      <c r="A387" s="5" t="s">
        <v>282</v>
      </c>
      <c r="B387" s="25">
        <v>-5103.9048150755698</v>
      </c>
      <c r="C387" s="25">
        <v>0</v>
      </c>
      <c r="D387" s="43">
        <f t="shared" si="5"/>
        <v>-5103.9048150755698</v>
      </c>
    </row>
    <row r="388" spans="1:6" x14ac:dyDescent="0.25">
      <c r="A388" s="5" t="s">
        <v>226</v>
      </c>
      <c r="B388" s="25">
        <v>0</v>
      </c>
      <c r="C388" s="25">
        <v>-2273.0724122158499</v>
      </c>
      <c r="D388" s="43">
        <f t="shared" si="5"/>
        <v>-2273.0724122158499</v>
      </c>
    </row>
    <row r="389" spans="1:6" x14ac:dyDescent="0.25">
      <c r="A389" s="5" t="s">
        <v>340</v>
      </c>
      <c r="B389" s="25">
        <v>-30879.943534983671</v>
      </c>
      <c r="C389" s="25">
        <v>-2273.0724122158499</v>
      </c>
      <c r="D389" s="43">
        <f t="shared" si="5"/>
        <v>-33153.015947199521</v>
      </c>
    </row>
    <row r="390" spans="1:6" x14ac:dyDescent="0.25">
      <c r="A390" s="5" t="s">
        <v>197</v>
      </c>
      <c r="B390" s="25">
        <v>-30879.943534983671</v>
      </c>
      <c r="C390" s="25">
        <v>-2273.0724122158499</v>
      </c>
      <c r="D390" s="43">
        <f t="shared" si="5"/>
        <v>-33153.015947199521</v>
      </c>
    </row>
    <row r="391" spans="1:6" x14ac:dyDescent="0.25">
      <c r="A391" s="5" t="s">
        <v>415</v>
      </c>
      <c r="B391" s="25">
        <v>-24177.923805082566</v>
      </c>
      <c r="C391" s="25">
        <v>-1821.1644534675688</v>
      </c>
      <c r="D391" s="43">
        <f t="shared" si="5"/>
        <v>-25999.088258550135</v>
      </c>
    </row>
    <row r="392" spans="1:6" x14ac:dyDescent="0.25">
      <c r="A392" s="5" t="s">
        <v>66</v>
      </c>
      <c r="B392" s="25">
        <v>-30879.943534983671</v>
      </c>
      <c r="C392" s="25">
        <v>-2273.0724122158499</v>
      </c>
      <c r="D392" s="43">
        <f t="shared" si="5"/>
        <v>-33153.015947199521</v>
      </c>
    </row>
    <row r="393" spans="1:6" x14ac:dyDescent="0.25">
      <c r="A393" s="5" t="s">
        <v>375</v>
      </c>
      <c r="B393" s="25">
        <v>0</v>
      </c>
      <c r="C393" s="25">
        <v>0</v>
      </c>
      <c r="D393" s="43">
        <f t="shared" si="5"/>
        <v>0</v>
      </c>
    </row>
    <row r="394" spans="1:6" x14ac:dyDescent="0.25">
      <c r="A394" s="5" t="s">
        <v>92</v>
      </c>
      <c r="B394" s="25">
        <v>-26146.860271081619</v>
      </c>
      <c r="C394" s="25">
        <v>0</v>
      </c>
      <c r="D394" s="43">
        <f t="shared" ref="D394:D396" si="6">B394+C394</f>
        <v>-26146.860271081619</v>
      </c>
    </row>
    <row r="395" spans="1:6" x14ac:dyDescent="0.25">
      <c r="A395" s="5" t="s">
        <v>95</v>
      </c>
      <c r="B395" s="25">
        <v>-27782.431503809988</v>
      </c>
      <c r="C395" s="25">
        <v>0</v>
      </c>
      <c r="D395" s="43">
        <f t="shared" si="6"/>
        <v>-27782.431503809988</v>
      </c>
    </row>
    <row r="396" spans="1:6" ht="14.5" x14ac:dyDescent="0.35">
      <c r="A396" s="5" t="s">
        <v>317</v>
      </c>
      <c r="B396" s="25">
        <v>-30879.943534983671</v>
      </c>
      <c r="C396" s="25">
        <v>-2273.0724122158499</v>
      </c>
      <c r="D396" s="43">
        <f t="shared" si="6"/>
        <v>-33153.015947199521</v>
      </c>
      <c r="F396"/>
    </row>
    <row r="397" spans="1:6" ht="14.5" x14ac:dyDescent="0.35">
      <c r="F397"/>
    </row>
    <row r="398" spans="1:6" ht="14.5" x14ac:dyDescent="0.35">
      <c r="F398"/>
    </row>
    <row r="399" spans="1:6" ht="14.5" x14ac:dyDescent="0.35">
      <c r="F399"/>
    </row>
    <row r="400" spans="1:6" ht="14.5" x14ac:dyDescent="0.35">
      <c r="F400"/>
    </row>
    <row r="401" spans="6:6" ht="14.5" x14ac:dyDescent="0.35">
      <c r="F401"/>
    </row>
    <row r="402" spans="6:6" ht="14.5" x14ac:dyDescent="0.35">
      <c r="F402"/>
    </row>
    <row r="403" spans="6:6" ht="14.5" x14ac:dyDescent="0.35">
      <c r="F403"/>
    </row>
    <row r="404" spans="6:6" ht="14.5" x14ac:dyDescent="0.35">
      <c r="F404"/>
    </row>
    <row r="405" spans="6:6" ht="14.5" x14ac:dyDescent="0.35">
      <c r="F405"/>
    </row>
    <row r="406" spans="6:6" ht="14.5" x14ac:dyDescent="0.35">
      <c r="F406"/>
    </row>
    <row r="407" spans="6:6" ht="14.5" x14ac:dyDescent="0.35">
      <c r="F407"/>
    </row>
    <row r="408" spans="6:6" ht="14.5" x14ac:dyDescent="0.35">
      <c r="F408"/>
    </row>
    <row r="409" spans="6:6" ht="14.5" x14ac:dyDescent="0.35">
      <c r="F409"/>
    </row>
    <row r="410" spans="6:6" ht="14.5" x14ac:dyDescent="0.35">
      <c r="F410"/>
    </row>
    <row r="411" spans="6:6" ht="14.5" x14ac:dyDescent="0.35">
      <c r="F411"/>
    </row>
    <row r="412" spans="6:6" ht="14.5" x14ac:dyDescent="0.35">
      <c r="F412"/>
    </row>
    <row r="413" spans="6:6" ht="14.5" x14ac:dyDescent="0.35">
      <c r="F413"/>
    </row>
    <row r="414" spans="6:6" ht="14.5" x14ac:dyDescent="0.35">
      <c r="F414"/>
    </row>
    <row r="415" spans="6:6" ht="14.5" x14ac:dyDescent="0.35">
      <c r="F415"/>
    </row>
    <row r="416" spans="6:6" ht="14.5" x14ac:dyDescent="0.35">
      <c r="F416"/>
    </row>
    <row r="417" spans="6:6" ht="14.5" x14ac:dyDescent="0.35">
      <c r="F417"/>
    </row>
    <row r="418" spans="6:6" ht="14.5" x14ac:dyDescent="0.35">
      <c r="F418"/>
    </row>
    <row r="419" spans="6:6" ht="14.5" x14ac:dyDescent="0.35">
      <c r="F419"/>
    </row>
    <row r="420" spans="6:6" ht="14.5" x14ac:dyDescent="0.35">
      <c r="F420"/>
    </row>
    <row r="421" spans="6:6" ht="14.5" x14ac:dyDescent="0.35">
      <c r="F421"/>
    </row>
    <row r="422" spans="6:6" ht="14.5" x14ac:dyDescent="0.35">
      <c r="F422"/>
    </row>
    <row r="423" spans="6:6" ht="14.5" x14ac:dyDescent="0.35">
      <c r="F423"/>
    </row>
    <row r="424" spans="6:6" ht="14.5" x14ac:dyDescent="0.35">
      <c r="F424"/>
    </row>
    <row r="425" spans="6:6" ht="14.5" x14ac:dyDescent="0.35">
      <c r="F425"/>
    </row>
    <row r="426" spans="6:6" ht="14.5" x14ac:dyDescent="0.35">
      <c r="F426"/>
    </row>
    <row r="427" spans="6:6" ht="14.5" x14ac:dyDescent="0.35">
      <c r="F427"/>
    </row>
    <row r="428" spans="6:6" ht="14.5" x14ac:dyDescent="0.35">
      <c r="F428"/>
    </row>
    <row r="429" spans="6:6" ht="14.5" x14ac:dyDescent="0.35">
      <c r="F429"/>
    </row>
    <row r="430" spans="6:6" ht="14.5" x14ac:dyDescent="0.35">
      <c r="F430"/>
    </row>
    <row r="431" spans="6:6" ht="14.5" x14ac:dyDescent="0.35">
      <c r="F431"/>
    </row>
    <row r="432" spans="6:6" ht="14.5" x14ac:dyDescent="0.35">
      <c r="F432"/>
    </row>
    <row r="433" spans="6:6" ht="14.5" x14ac:dyDescent="0.35">
      <c r="F433"/>
    </row>
    <row r="434" spans="6:6" ht="14.5" x14ac:dyDescent="0.35">
      <c r="F434"/>
    </row>
    <row r="435" spans="6:6" ht="14.5" x14ac:dyDescent="0.35">
      <c r="F435"/>
    </row>
    <row r="436" spans="6:6" ht="14.5" x14ac:dyDescent="0.35">
      <c r="F436"/>
    </row>
    <row r="437" spans="6:6" ht="14.5" x14ac:dyDescent="0.35">
      <c r="F437"/>
    </row>
    <row r="438" spans="6:6" ht="14.5" x14ac:dyDescent="0.35">
      <c r="F438"/>
    </row>
    <row r="439" spans="6:6" ht="14.5" x14ac:dyDescent="0.35">
      <c r="F439"/>
    </row>
    <row r="440" spans="6:6" ht="14.5" x14ac:dyDescent="0.35">
      <c r="F440"/>
    </row>
    <row r="441" spans="6:6" ht="14.5" x14ac:dyDescent="0.35">
      <c r="F441"/>
    </row>
    <row r="442" spans="6:6" ht="14.5" x14ac:dyDescent="0.35">
      <c r="F442"/>
    </row>
    <row r="443" spans="6:6" ht="14.5" x14ac:dyDescent="0.35">
      <c r="F443"/>
    </row>
    <row r="444" spans="6:6" ht="14.5" x14ac:dyDescent="0.35">
      <c r="F444"/>
    </row>
    <row r="445" spans="6:6" ht="14.5" x14ac:dyDescent="0.35">
      <c r="F445"/>
    </row>
    <row r="446" spans="6:6" ht="14.5" x14ac:dyDescent="0.35">
      <c r="F446"/>
    </row>
    <row r="447" spans="6:6" ht="14.5" x14ac:dyDescent="0.35">
      <c r="F447"/>
    </row>
    <row r="448" spans="6:6" ht="14.5" x14ac:dyDescent="0.35">
      <c r="F448"/>
    </row>
    <row r="449" spans="6:6" ht="14.5" x14ac:dyDescent="0.35">
      <c r="F449"/>
    </row>
    <row r="450" spans="6:6" ht="14.5" x14ac:dyDescent="0.35">
      <c r="F450"/>
    </row>
    <row r="451" spans="6:6" ht="14.5" x14ac:dyDescent="0.35">
      <c r="F451"/>
    </row>
    <row r="452" spans="6:6" ht="14.5" x14ac:dyDescent="0.35">
      <c r="F452"/>
    </row>
    <row r="453" spans="6:6" ht="14.5" x14ac:dyDescent="0.35">
      <c r="F453"/>
    </row>
    <row r="454" spans="6:6" ht="14.5" x14ac:dyDescent="0.35">
      <c r="F454"/>
    </row>
    <row r="455" spans="6:6" ht="14.5" x14ac:dyDescent="0.35">
      <c r="F455"/>
    </row>
    <row r="456" spans="6:6" ht="14.5" x14ac:dyDescent="0.35">
      <c r="F456"/>
    </row>
    <row r="457" spans="6:6" ht="14.5" x14ac:dyDescent="0.35">
      <c r="F457"/>
    </row>
    <row r="458" spans="6:6" ht="14.5" x14ac:dyDescent="0.35">
      <c r="F458"/>
    </row>
    <row r="459" spans="6:6" ht="14.5" x14ac:dyDescent="0.35">
      <c r="F459"/>
    </row>
    <row r="460" spans="6:6" ht="14.5" x14ac:dyDescent="0.35">
      <c r="F460"/>
    </row>
    <row r="461" spans="6:6" ht="14.5" x14ac:dyDescent="0.35">
      <c r="F461"/>
    </row>
    <row r="462" spans="6:6" ht="14.5" x14ac:dyDescent="0.35">
      <c r="F462"/>
    </row>
    <row r="463" spans="6:6" ht="14.5" x14ac:dyDescent="0.35">
      <c r="F463"/>
    </row>
    <row r="464" spans="6:6" ht="14.5" x14ac:dyDescent="0.35">
      <c r="F464"/>
    </row>
    <row r="465" spans="6:6" ht="14.5" x14ac:dyDescent="0.35">
      <c r="F465"/>
    </row>
    <row r="466" spans="6:6" ht="14.5" x14ac:dyDescent="0.35">
      <c r="F466"/>
    </row>
    <row r="467" spans="6:6" ht="14.5" x14ac:dyDescent="0.35">
      <c r="F467"/>
    </row>
    <row r="468" spans="6:6" ht="14.5" x14ac:dyDescent="0.35">
      <c r="F468"/>
    </row>
    <row r="469" spans="6:6" ht="14.5" x14ac:dyDescent="0.35">
      <c r="F469"/>
    </row>
    <row r="470" spans="6:6" ht="14.5" x14ac:dyDescent="0.35">
      <c r="F470"/>
    </row>
    <row r="471" spans="6:6" ht="14.5" x14ac:dyDescent="0.35">
      <c r="F471"/>
    </row>
    <row r="472" spans="6:6" ht="14.5" x14ac:dyDescent="0.35">
      <c r="F472"/>
    </row>
    <row r="473" spans="6:6" ht="14.5" x14ac:dyDescent="0.35">
      <c r="F473"/>
    </row>
    <row r="474" spans="6:6" ht="14.5" x14ac:dyDescent="0.35">
      <c r="F474"/>
    </row>
    <row r="475" spans="6:6" ht="14.5" x14ac:dyDescent="0.35">
      <c r="F475"/>
    </row>
    <row r="476" spans="6:6" ht="14.5" x14ac:dyDescent="0.35">
      <c r="F476"/>
    </row>
    <row r="477" spans="6:6" ht="14.5" x14ac:dyDescent="0.35">
      <c r="F477"/>
    </row>
    <row r="478" spans="6:6" ht="14.5" x14ac:dyDescent="0.35">
      <c r="F478"/>
    </row>
    <row r="479" spans="6:6" ht="14.5" x14ac:dyDescent="0.35">
      <c r="F479"/>
    </row>
    <row r="480" spans="6:6" ht="14.5" x14ac:dyDescent="0.35">
      <c r="F480"/>
    </row>
    <row r="481" spans="6:6" ht="14.5" x14ac:dyDescent="0.35">
      <c r="F481"/>
    </row>
    <row r="482" spans="6:6" ht="14.5" x14ac:dyDescent="0.35">
      <c r="F482"/>
    </row>
    <row r="483" spans="6:6" ht="14.5" x14ac:dyDescent="0.35">
      <c r="F483"/>
    </row>
    <row r="484" spans="6:6" ht="14.5" x14ac:dyDescent="0.35">
      <c r="F484"/>
    </row>
    <row r="485" spans="6:6" ht="14.5" x14ac:dyDescent="0.35">
      <c r="F485"/>
    </row>
    <row r="486" spans="6:6" ht="14.5" x14ac:dyDescent="0.35">
      <c r="F486"/>
    </row>
    <row r="487" spans="6:6" ht="14.5" x14ac:dyDescent="0.35">
      <c r="F487"/>
    </row>
    <row r="488" spans="6:6" ht="14.5" x14ac:dyDescent="0.35">
      <c r="F488"/>
    </row>
    <row r="489" spans="6:6" ht="14.5" x14ac:dyDescent="0.35">
      <c r="F489"/>
    </row>
    <row r="490" spans="6:6" ht="14.5" x14ac:dyDescent="0.35">
      <c r="F490"/>
    </row>
    <row r="491" spans="6:6" ht="14.5" x14ac:dyDescent="0.35">
      <c r="F491"/>
    </row>
    <row r="492" spans="6:6" ht="14.5" x14ac:dyDescent="0.35">
      <c r="F492"/>
    </row>
    <row r="493" spans="6:6" ht="14.5" x14ac:dyDescent="0.35">
      <c r="F493"/>
    </row>
    <row r="494" spans="6:6" ht="14.5" x14ac:dyDescent="0.35">
      <c r="F494"/>
    </row>
    <row r="495" spans="6:6" ht="14.5" x14ac:dyDescent="0.35">
      <c r="F495"/>
    </row>
    <row r="496" spans="6:6" ht="14.5" x14ac:dyDescent="0.35">
      <c r="F496"/>
    </row>
    <row r="497" spans="6:6" ht="14.5" x14ac:dyDescent="0.35">
      <c r="F497"/>
    </row>
    <row r="498" spans="6:6" ht="14.5" x14ac:dyDescent="0.35">
      <c r="F498"/>
    </row>
    <row r="499" spans="6:6" ht="14.5" x14ac:dyDescent="0.35">
      <c r="F499"/>
    </row>
    <row r="500" spans="6:6" ht="14.5" x14ac:dyDescent="0.35">
      <c r="F500"/>
    </row>
    <row r="501" spans="6:6" ht="14.5" x14ac:dyDescent="0.35">
      <c r="F501"/>
    </row>
    <row r="502" spans="6:6" ht="14.5" x14ac:dyDescent="0.35">
      <c r="F502"/>
    </row>
    <row r="503" spans="6:6" ht="14.5" x14ac:dyDescent="0.35">
      <c r="F503"/>
    </row>
    <row r="504" spans="6:6" ht="14.5" x14ac:dyDescent="0.35">
      <c r="F504"/>
    </row>
    <row r="505" spans="6:6" ht="14.5" x14ac:dyDescent="0.35">
      <c r="F505"/>
    </row>
    <row r="506" spans="6:6" ht="14.5" x14ac:dyDescent="0.35">
      <c r="F506"/>
    </row>
    <row r="507" spans="6:6" ht="14.5" x14ac:dyDescent="0.35">
      <c r="F507"/>
    </row>
    <row r="508" spans="6:6" ht="14.5" x14ac:dyDescent="0.35">
      <c r="F508"/>
    </row>
    <row r="509" spans="6:6" ht="14.5" x14ac:dyDescent="0.35">
      <c r="F509"/>
    </row>
    <row r="510" spans="6:6" ht="14.5" x14ac:dyDescent="0.35">
      <c r="F510"/>
    </row>
    <row r="511" spans="6:6" ht="14.5" x14ac:dyDescent="0.35">
      <c r="F511"/>
    </row>
    <row r="512" spans="6:6" ht="14.5" x14ac:dyDescent="0.35">
      <c r="F512"/>
    </row>
    <row r="513" spans="6:6" ht="14.5" x14ac:dyDescent="0.35">
      <c r="F513"/>
    </row>
    <row r="514" spans="6:6" ht="14.5" x14ac:dyDescent="0.35">
      <c r="F514"/>
    </row>
    <row r="515" spans="6:6" ht="14.5" x14ac:dyDescent="0.35">
      <c r="F515"/>
    </row>
    <row r="516" spans="6:6" ht="14.5" x14ac:dyDescent="0.35">
      <c r="F516"/>
    </row>
    <row r="517" spans="6:6" ht="14.5" x14ac:dyDescent="0.35">
      <c r="F517"/>
    </row>
    <row r="518" spans="6:6" ht="14.5" x14ac:dyDescent="0.35">
      <c r="F518"/>
    </row>
    <row r="519" spans="6:6" ht="14.5" x14ac:dyDescent="0.35">
      <c r="F519"/>
    </row>
    <row r="520" spans="6:6" ht="14.5" x14ac:dyDescent="0.35">
      <c r="F520"/>
    </row>
    <row r="521" spans="6:6" ht="14.5" x14ac:dyDescent="0.35">
      <c r="F521"/>
    </row>
    <row r="522" spans="6:6" ht="14.5" x14ac:dyDescent="0.35">
      <c r="F522"/>
    </row>
    <row r="523" spans="6:6" ht="14.5" x14ac:dyDescent="0.35">
      <c r="F523"/>
    </row>
    <row r="524" spans="6:6" ht="14.5" x14ac:dyDescent="0.35">
      <c r="F524"/>
    </row>
    <row r="525" spans="6:6" ht="14.5" x14ac:dyDescent="0.35">
      <c r="F525"/>
    </row>
    <row r="526" spans="6:6" ht="14.5" x14ac:dyDescent="0.35">
      <c r="F526"/>
    </row>
    <row r="527" spans="6:6" ht="14.5" x14ac:dyDescent="0.35">
      <c r="F527"/>
    </row>
    <row r="528" spans="6:6" ht="14.5" x14ac:dyDescent="0.35">
      <c r="F528"/>
    </row>
    <row r="529" spans="6:6" ht="14.5" x14ac:dyDescent="0.35">
      <c r="F529"/>
    </row>
    <row r="530" spans="6:6" ht="14.5" x14ac:dyDescent="0.35">
      <c r="F530"/>
    </row>
    <row r="531" spans="6:6" ht="14.5" x14ac:dyDescent="0.35">
      <c r="F531"/>
    </row>
    <row r="532" spans="6:6" ht="14.5" x14ac:dyDescent="0.35">
      <c r="F532"/>
    </row>
    <row r="533" spans="6:6" ht="14.5" x14ac:dyDescent="0.35">
      <c r="F533"/>
    </row>
    <row r="534" spans="6:6" ht="14.5" x14ac:dyDescent="0.35">
      <c r="F534"/>
    </row>
    <row r="535" spans="6:6" ht="14.5" x14ac:dyDescent="0.35">
      <c r="F535"/>
    </row>
    <row r="536" spans="6:6" ht="14.5" x14ac:dyDescent="0.35">
      <c r="F536"/>
    </row>
    <row r="537" spans="6:6" ht="14.5" x14ac:dyDescent="0.35">
      <c r="F537"/>
    </row>
    <row r="538" spans="6:6" ht="14.5" x14ac:dyDescent="0.35">
      <c r="F538"/>
    </row>
    <row r="539" spans="6:6" ht="14.5" x14ac:dyDescent="0.35">
      <c r="F539"/>
    </row>
    <row r="540" spans="6:6" ht="14.5" x14ac:dyDescent="0.35">
      <c r="F540"/>
    </row>
    <row r="541" spans="6:6" ht="14.5" x14ac:dyDescent="0.35">
      <c r="F541"/>
    </row>
    <row r="542" spans="6:6" ht="14.5" x14ac:dyDescent="0.35">
      <c r="F542"/>
    </row>
    <row r="543" spans="6:6" ht="14.5" x14ac:dyDescent="0.35">
      <c r="F543"/>
    </row>
    <row r="544" spans="6:6" ht="14.5" x14ac:dyDescent="0.35">
      <c r="F544"/>
    </row>
    <row r="545" spans="6:6" ht="14.5" x14ac:dyDescent="0.35">
      <c r="F545"/>
    </row>
    <row r="546" spans="6:6" ht="14.5" x14ac:dyDescent="0.35">
      <c r="F546"/>
    </row>
    <row r="547" spans="6:6" ht="14.5" x14ac:dyDescent="0.35">
      <c r="F547"/>
    </row>
    <row r="548" spans="6:6" ht="14.5" x14ac:dyDescent="0.35">
      <c r="F548"/>
    </row>
    <row r="549" spans="6:6" ht="14.5" x14ac:dyDescent="0.35">
      <c r="F549"/>
    </row>
    <row r="550" spans="6:6" ht="14.5" x14ac:dyDescent="0.35">
      <c r="F550"/>
    </row>
    <row r="551" spans="6:6" ht="14.5" x14ac:dyDescent="0.35">
      <c r="F551"/>
    </row>
    <row r="552" spans="6:6" ht="14.5" x14ac:dyDescent="0.35">
      <c r="F552"/>
    </row>
    <row r="553" spans="6:6" ht="14.5" x14ac:dyDescent="0.35">
      <c r="F553"/>
    </row>
    <row r="554" spans="6:6" ht="14.5" x14ac:dyDescent="0.35">
      <c r="F554"/>
    </row>
    <row r="555" spans="6:6" ht="14.5" x14ac:dyDescent="0.35">
      <c r="F555"/>
    </row>
    <row r="556" spans="6:6" ht="14.5" x14ac:dyDescent="0.35">
      <c r="F556"/>
    </row>
    <row r="557" spans="6:6" ht="14.5" x14ac:dyDescent="0.35">
      <c r="F557"/>
    </row>
    <row r="558" spans="6:6" ht="14.5" x14ac:dyDescent="0.35">
      <c r="F558"/>
    </row>
    <row r="559" spans="6:6" ht="14.5" x14ac:dyDescent="0.35">
      <c r="F559"/>
    </row>
    <row r="560" spans="6:6" ht="14.5" x14ac:dyDescent="0.35">
      <c r="F560"/>
    </row>
    <row r="561" spans="6:6" ht="14.5" x14ac:dyDescent="0.35">
      <c r="F561"/>
    </row>
    <row r="562" spans="6:6" ht="14.5" x14ac:dyDescent="0.35">
      <c r="F562"/>
    </row>
    <row r="563" spans="6:6" ht="14.5" x14ac:dyDescent="0.35">
      <c r="F563"/>
    </row>
    <row r="564" spans="6:6" ht="14.5" x14ac:dyDescent="0.35">
      <c r="F564"/>
    </row>
    <row r="565" spans="6:6" ht="14.5" x14ac:dyDescent="0.35">
      <c r="F565"/>
    </row>
    <row r="566" spans="6:6" ht="14.5" x14ac:dyDescent="0.35">
      <c r="F566"/>
    </row>
    <row r="567" spans="6:6" ht="14.5" x14ac:dyDescent="0.35">
      <c r="F567"/>
    </row>
    <row r="568" spans="6:6" ht="14.5" x14ac:dyDescent="0.35">
      <c r="F568"/>
    </row>
    <row r="569" spans="6:6" ht="14.5" x14ac:dyDescent="0.35">
      <c r="F569"/>
    </row>
    <row r="570" spans="6:6" ht="14.5" x14ac:dyDescent="0.35">
      <c r="F570"/>
    </row>
    <row r="571" spans="6:6" ht="14.5" x14ac:dyDescent="0.35">
      <c r="F571"/>
    </row>
    <row r="572" spans="6:6" ht="14.5" x14ac:dyDescent="0.35">
      <c r="F572"/>
    </row>
    <row r="573" spans="6:6" ht="14.5" x14ac:dyDescent="0.35">
      <c r="F573"/>
    </row>
    <row r="574" spans="6:6" ht="14.5" x14ac:dyDescent="0.35">
      <c r="F574"/>
    </row>
    <row r="575" spans="6:6" ht="14.5" x14ac:dyDescent="0.35">
      <c r="F575"/>
    </row>
    <row r="576" spans="6:6" ht="14.5" x14ac:dyDescent="0.35">
      <c r="F576"/>
    </row>
    <row r="577" spans="6:6" ht="14.5" x14ac:dyDescent="0.35">
      <c r="F577"/>
    </row>
    <row r="578" spans="6:6" ht="14.5" x14ac:dyDescent="0.35">
      <c r="F578"/>
    </row>
    <row r="579" spans="6:6" ht="14.5" x14ac:dyDescent="0.35">
      <c r="F579"/>
    </row>
    <row r="580" spans="6:6" ht="14.5" x14ac:dyDescent="0.35">
      <c r="F580"/>
    </row>
    <row r="581" spans="6:6" ht="14.5" x14ac:dyDescent="0.35">
      <c r="F581"/>
    </row>
    <row r="582" spans="6:6" ht="14.5" x14ac:dyDescent="0.35">
      <c r="F582"/>
    </row>
    <row r="583" spans="6:6" ht="14.5" x14ac:dyDescent="0.35">
      <c r="F583"/>
    </row>
    <row r="584" spans="6:6" ht="14.5" x14ac:dyDescent="0.35">
      <c r="F584"/>
    </row>
    <row r="585" spans="6:6" ht="14.5" x14ac:dyDescent="0.35">
      <c r="F585"/>
    </row>
    <row r="586" spans="6:6" ht="14.5" x14ac:dyDescent="0.35">
      <c r="F586"/>
    </row>
    <row r="587" spans="6:6" ht="14.5" x14ac:dyDescent="0.35">
      <c r="F587"/>
    </row>
    <row r="588" spans="6:6" ht="14.5" x14ac:dyDescent="0.35">
      <c r="F588"/>
    </row>
    <row r="589" spans="6:6" ht="14.5" x14ac:dyDescent="0.35">
      <c r="F589"/>
    </row>
    <row r="590" spans="6:6" ht="14.5" x14ac:dyDescent="0.35">
      <c r="F590"/>
    </row>
    <row r="591" spans="6:6" ht="14.5" x14ac:dyDescent="0.35">
      <c r="F591"/>
    </row>
    <row r="592" spans="6:6" ht="14.5" x14ac:dyDescent="0.35">
      <c r="F592"/>
    </row>
    <row r="593" spans="6:6" ht="14.5" x14ac:dyDescent="0.35">
      <c r="F593"/>
    </row>
    <row r="594" spans="6:6" ht="14.5" x14ac:dyDescent="0.35">
      <c r="F594"/>
    </row>
    <row r="595" spans="6:6" ht="14.5" x14ac:dyDescent="0.35">
      <c r="F595"/>
    </row>
    <row r="596" spans="6:6" ht="14.5" x14ac:dyDescent="0.35">
      <c r="F596"/>
    </row>
    <row r="597" spans="6:6" ht="14.5" x14ac:dyDescent="0.35">
      <c r="F597"/>
    </row>
    <row r="598" spans="6:6" ht="14.5" x14ac:dyDescent="0.35">
      <c r="F598"/>
    </row>
    <row r="599" spans="6:6" ht="14.5" x14ac:dyDescent="0.35">
      <c r="F599"/>
    </row>
    <row r="600" spans="6:6" ht="14.5" x14ac:dyDescent="0.35">
      <c r="F600"/>
    </row>
    <row r="601" spans="6:6" ht="14.5" x14ac:dyDescent="0.35">
      <c r="F601"/>
    </row>
    <row r="602" spans="6:6" ht="14.5" x14ac:dyDescent="0.35">
      <c r="F602"/>
    </row>
    <row r="603" spans="6:6" ht="14.5" x14ac:dyDescent="0.35">
      <c r="F603"/>
    </row>
    <row r="604" spans="6:6" ht="14.5" x14ac:dyDescent="0.35">
      <c r="F604"/>
    </row>
    <row r="605" spans="6:6" ht="14.5" x14ac:dyDescent="0.35">
      <c r="F605"/>
    </row>
    <row r="606" spans="6:6" ht="14.5" x14ac:dyDescent="0.35">
      <c r="F606"/>
    </row>
    <row r="607" spans="6:6" ht="14.5" x14ac:dyDescent="0.35">
      <c r="F607"/>
    </row>
    <row r="608" spans="6:6" ht="14.5" x14ac:dyDescent="0.35">
      <c r="F608"/>
    </row>
    <row r="609" spans="6:6" ht="14.5" x14ac:dyDescent="0.35">
      <c r="F609"/>
    </row>
    <row r="610" spans="6:6" ht="14.5" x14ac:dyDescent="0.35">
      <c r="F610"/>
    </row>
    <row r="611" spans="6:6" ht="14.5" x14ac:dyDescent="0.35">
      <c r="F611"/>
    </row>
    <row r="612" spans="6:6" ht="14.5" x14ac:dyDescent="0.35">
      <c r="F612"/>
    </row>
    <row r="613" spans="6:6" ht="14.5" x14ac:dyDescent="0.35">
      <c r="F613"/>
    </row>
    <row r="614" spans="6:6" ht="14.5" x14ac:dyDescent="0.35">
      <c r="F614"/>
    </row>
    <row r="615" spans="6:6" ht="14.5" x14ac:dyDescent="0.35">
      <c r="F615"/>
    </row>
    <row r="616" spans="6:6" ht="14.5" x14ac:dyDescent="0.35">
      <c r="F616"/>
    </row>
    <row r="617" spans="6:6" ht="14.5" x14ac:dyDescent="0.35">
      <c r="F617"/>
    </row>
    <row r="618" spans="6:6" ht="14.5" x14ac:dyDescent="0.35">
      <c r="F618"/>
    </row>
    <row r="619" spans="6:6" ht="14.5" x14ac:dyDescent="0.35">
      <c r="F619"/>
    </row>
    <row r="620" spans="6:6" ht="14.5" x14ac:dyDescent="0.35">
      <c r="F620"/>
    </row>
    <row r="621" spans="6:6" ht="14.5" x14ac:dyDescent="0.35">
      <c r="F621"/>
    </row>
    <row r="622" spans="6:6" ht="14.5" x14ac:dyDescent="0.35">
      <c r="F622"/>
    </row>
    <row r="623" spans="6:6" ht="14.5" x14ac:dyDescent="0.35">
      <c r="F623"/>
    </row>
    <row r="624" spans="6:6" ht="14.5" x14ac:dyDescent="0.35">
      <c r="F624"/>
    </row>
    <row r="625" spans="6:6" ht="14.5" x14ac:dyDescent="0.35">
      <c r="F625"/>
    </row>
    <row r="626" spans="6:6" ht="14.5" x14ac:dyDescent="0.35">
      <c r="F626"/>
    </row>
    <row r="627" spans="6:6" ht="14.5" x14ac:dyDescent="0.35">
      <c r="F627"/>
    </row>
    <row r="628" spans="6:6" ht="14.5" x14ac:dyDescent="0.35">
      <c r="F628"/>
    </row>
    <row r="629" spans="6:6" ht="14.5" x14ac:dyDescent="0.35">
      <c r="F629"/>
    </row>
    <row r="630" spans="6:6" ht="14.5" x14ac:dyDescent="0.35">
      <c r="F630"/>
    </row>
    <row r="631" spans="6:6" ht="14.5" x14ac:dyDescent="0.35">
      <c r="F631"/>
    </row>
    <row r="632" spans="6:6" ht="14.5" x14ac:dyDescent="0.35">
      <c r="F632"/>
    </row>
    <row r="633" spans="6:6" ht="14.5" x14ac:dyDescent="0.35">
      <c r="F633"/>
    </row>
    <row r="634" spans="6:6" ht="14.5" x14ac:dyDescent="0.35">
      <c r="F634"/>
    </row>
    <row r="635" spans="6:6" ht="14.5" x14ac:dyDescent="0.35">
      <c r="F635"/>
    </row>
    <row r="636" spans="6:6" ht="14.5" x14ac:dyDescent="0.35">
      <c r="F636"/>
    </row>
    <row r="637" spans="6:6" ht="14.5" x14ac:dyDescent="0.35">
      <c r="F637"/>
    </row>
    <row r="638" spans="6:6" ht="14.5" x14ac:dyDescent="0.35">
      <c r="F638"/>
    </row>
    <row r="639" spans="6:6" ht="14.5" x14ac:dyDescent="0.35">
      <c r="F639"/>
    </row>
    <row r="640" spans="6:6" ht="14.5" x14ac:dyDescent="0.35">
      <c r="F640"/>
    </row>
    <row r="641" spans="6:6" ht="14.5" x14ac:dyDescent="0.35">
      <c r="F641"/>
    </row>
    <row r="642" spans="6:6" ht="14.5" x14ac:dyDescent="0.35">
      <c r="F642"/>
    </row>
    <row r="643" spans="6:6" ht="14.5" x14ac:dyDescent="0.35">
      <c r="F643"/>
    </row>
    <row r="644" spans="6:6" ht="14.5" x14ac:dyDescent="0.35">
      <c r="F644"/>
    </row>
    <row r="645" spans="6:6" ht="14.5" x14ac:dyDescent="0.35">
      <c r="F645"/>
    </row>
    <row r="646" spans="6:6" ht="14.5" x14ac:dyDescent="0.35">
      <c r="F646"/>
    </row>
    <row r="647" spans="6:6" ht="14.5" x14ac:dyDescent="0.35">
      <c r="F647"/>
    </row>
    <row r="648" spans="6:6" ht="14.5" x14ac:dyDescent="0.35">
      <c r="F648"/>
    </row>
    <row r="649" spans="6:6" ht="14.5" x14ac:dyDescent="0.35">
      <c r="F649"/>
    </row>
    <row r="650" spans="6:6" ht="14.5" x14ac:dyDescent="0.35">
      <c r="F650"/>
    </row>
    <row r="651" spans="6:6" ht="14.5" x14ac:dyDescent="0.35">
      <c r="F651"/>
    </row>
    <row r="652" spans="6:6" ht="14.5" x14ac:dyDescent="0.35">
      <c r="F652"/>
    </row>
    <row r="653" spans="6:6" ht="14.5" x14ac:dyDescent="0.35">
      <c r="F653"/>
    </row>
    <row r="654" spans="6:6" ht="14.5" x14ac:dyDescent="0.35">
      <c r="F654"/>
    </row>
    <row r="655" spans="6:6" ht="14.5" x14ac:dyDescent="0.35">
      <c r="F655"/>
    </row>
  </sheetData>
  <sortState xmlns:xlrd2="http://schemas.microsoft.com/office/spreadsheetml/2017/richdata2" ref="F9:F395">
    <sortCondition ref="F9:F395"/>
  </sortState>
  <pageMargins left="0.511811024" right="0.511811024" top="0.78740157499999996" bottom="0.78740157499999996" header="0.31496062000000002" footer="0.31496062000000002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6B3E-9E53-4E47-9601-6C862B537A27}">
  <dimension ref="A2:D46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771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187146.53</v>
      </c>
      <c r="C9" s="7">
        <v>120709.51</v>
      </c>
      <c r="D9" s="7">
        <f>SUM(B9:C9)</f>
        <v>307856.03999999998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198.96313152723064</v>
      </c>
      <c r="C12" s="7">
        <v>1.2609424665431912</v>
      </c>
      <c r="D12" s="7">
        <f t="shared" ref="D12:D75" si="0">SUM(B12:C12)</f>
        <v>200.22407399377383</v>
      </c>
    </row>
    <row r="13" spans="1:4" x14ac:dyDescent="0.25">
      <c r="A13" s="5" t="s">
        <v>164</v>
      </c>
      <c r="B13" s="7">
        <v>198.96313152723064</v>
      </c>
      <c r="C13" s="7">
        <v>0</v>
      </c>
      <c r="D13" s="7">
        <f t="shared" si="0"/>
        <v>198.96313152723064</v>
      </c>
    </row>
    <row r="14" spans="1:4" x14ac:dyDescent="0.25">
      <c r="A14" s="5" t="s">
        <v>165</v>
      </c>
      <c r="B14" s="7">
        <v>198.96313152723064</v>
      </c>
      <c r="C14" s="7">
        <v>0</v>
      </c>
      <c r="D14" s="7">
        <f t="shared" si="0"/>
        <v>198.96313152723064</v>
      </c>
    </row>
    <row r="15" spans="1:4" x14ac:dyDescent="0.25">
      <c r="A15" s="5" t="s">
        <v>20</v>
      </c>
      <c r="B15" s="7">
        <v>0</v>
      </c>
      <c r="C15" s="7">
        <v>-6.018806855530956E-2</v>
      </c>
      <c r="D15" s="7">
        <f t="shared" si="0"/>
        <v>-6.018806855530956E-2</v>
      </c>
    </row>
    <row r="16" spans="1:4" x14ac:dyDescent="0.25">
      <c r="A16" s="5" t="s">
        <v>308</v>
      </c>
      <c r="B16" s="7">
        <v>217.17830881825873</v>
      </c>
      <c r="C16" s="7">
        <v>0</v>
      </c>
      <c r="D16" s="7">
        <f t="shared" si="0"/>
        <v>217.17830881825873</v>
      </c>
    </row>
    <row r="17" spans="1:4" x14ac:dyDescent="0.25">
      <c r="A17" s="5" t="s">
        <v>309</v>
      </c>
      <c r="B17" s="7">
        <v>198.96313152723064</v>
      </c>
      <c r="C17" s="7">
        <v>0</v>
      </c>
      <c r="D17" s="7">
        <f t="shared" si="0"/>
        <v>198.96313152723064</v>
      </c>
    </row>
    <row r="18" spans="1:4" x14ac:dyDescent="0.25">
      <c r="A18" s="5" t="s">
        <v>166</v>
      </c>
      <c r="B18" s="7">
        <v>198.96313152723064</v>
      </c>
      <c r="C18" s="7">
        <v>0</v>
      </c>
      <c r="D18" s="7">
        <f t="shared" si="0"/>
        <v>198.96313152723064</v>
      </c>
    </row>
    <row r="19" spans="1:4" x14ac:dyDescent="0.25">
      <c r="A19" s="5" t="s">
        <v>254</v>
      </c>
      <c r="B19" s="7">
        <v>198.96313152723064</v>
      </c>
      <c r="C19" s="7">
        <v>0</v>
      </c>
      <c r="D19" s="7">
        <f t="shared" si="0"/>
        <v>198.96313152723064</v>
      </c>
    </row>
    <row r="20" spans="1:4" x14ac:dyDescent="0.25">
      <c r="A20" s="5" t="s">
        <v>21</v>
      </c>
      <c r="B20" s="7">
        <v>0</v>
      </c>
      <c r="C20" s="7">
        <v>-6.018806855530956E-2</v>
      </c>
      <c r="D20" s="7">
        <f t="shared" si="0"/>
        <v>-6.018806855530956E-2</v>
      </c>
    </row>
    <row r="21" spans="1:4" x14ac:dyDescent="0.25">
      <c r="A21" s="5" t="s">
        <v>323</v>
      </c>
      <c r="B21" s="7">
        <v>198.96313152723064</v>
      </c>
      <c r="C21" s="7">
        <v>0</v>
      </c>
      <c r="D21" s="7">
        <f t="shared" si="0"/>
        <v>198.96313152723064</v>
      </c>
    </row>
    <row r="22" spans="1:4" x14ac:dyDescent="0.25">
      <c r="A22" s="5" t="s">
        <v>143</v>
      </c>
      <c r="B22" s="7">
        <v>198.96313152723064</v>
      </c>
      <c r="C22" s="7">
        <v>0</v>
      </c>
      <c r="D22" s="7">
        <f t="shared" si="0"/>
        <v>198.96313152723064</v>
      </c>
    </row>
    <row r="23" spans="1:4" x14ac:dyDescent="0.25">
      <c r="A23" s="5" t="s">
        <v>22</v>
      </c>
      <c r="B23" s="7">
        <v>0</v>
      </c>
      <c r="C23" s="7">
        <v>-6.018806855530956E-2</v>
      </c>
      <c r="D23" s="7">
        <f t="shared" si="0"/>
        <v>-6.018806855530956E-2</v>
      </c>
    </row>
    <row r="24" spans="1:4" x14ac:dyDescent="0.25">
      <c r="A24" s="5" t="s">
        <v>163</v>
      </c>
      <c r="B24" s="7">
        <v>198.96313152723064</v>
      </c>
      <c r="C24" s="7">
        <v>0</v>
      </c>
      <c r="D24" s="7">
        <f t="shared" si="0"/>
        <v>198.96313152723064</v>
      </c>
    </row>
    <row r="25" spans="1:4" x14ac:dyDescent="0.25">
      <c r="A25" s="5" t="s">
        <v>299</v>
      </c>
      <c r="B25" s="7">
        <v>198.96313152723064</v>
      </c>
      <c r="C25" s="7">
        <v>0</v>
      </c>
      <c r="D25" s="7">
        <f t="shared" si="0"/>
        <v>198.96313152723064</v>
      </c>
    </row>
    <row r="26" spans="1:4" x14ac:dyDescent="0.25">
      <c r="A26" s="5" t="s">
        <v>23</v>
      </c>
      <c r="B26" s="7">
        <v>0</v>
      </c>
      <c r="C26" s="7">
        <v>-6.018806855530956E-2</v>
      </c>
      <c r="D26" s="7">
        <f t="shared" si="0"/>
        <v>-6.018806855530956E-2</v>
      </c>
    </row>
    <row r="27" spans="1:4" x14ac:dyDescent="0.25">
      <c r="A27" s="5" t="s">
        <v>230</v>
      </c>
      <c r="B27" s="7">
        <v>198.96313152723064</v>
      </c>
      <c r="C27" s="7">
        <v>0</v>
      </c>
      <c r="D27" s="7">
        <f t="shared" si="0"/>
        <v>198.96313152723064</v>
      </c>
    </row>
    <row r="28" spans="1:4" x14ac:dyDescent="0.25">
      <c r="A28" s="5" t="s">
        <v>103</v>
      </c>
      <c r="B28" s="7">
        <v>198.96313152723064</v>
      </c>
      <c r="C28" s="7">
        <v>16.808680617065015</v>
      </c>
      <c r="D28" s="7">
        <f t="shared" si="0"/>
        <v>215.77181214429567</v>
      </c>
    </row>
    <row r="29" spans="1:4" x14ac:dyDescent="0.25">
      <c r="A29" s="5" t="s">
        <v>138</v>
      </c>
      <c r="B29" s="7">
        <v>5388.4682553539151</v>
      </c>
      <c r="C29" s="7">
        <v>1534.5734336432943</v>
      </c>
      <c r="D29" s="7">
        <f t="shared" si="0"/>
        <v>6923.0416889972093</v>
      </c>
    </row>
    <row r="30" spans="1:4" x14ac:dyDescent="0.25">
      <c r="A30" s="5" t="s">
        <v>218</v>
      </c>
      <c r="B30" s="7">
        <v>198.96313152723064</v>
      </c>
      <c r="C30" s="7">
        <v>0</v>
      </c>
      <c r="D30" s="7">
        <f t="shared" si="0"/>
        <v>198.96313152723064</v>
      </c>
    </row>
    <row r="31" spans="1:4" x14ac:dyDescent="0.25">
      <c r="A31" s="5" t="s">
        <v>519</v>
      </c>
      <c r="B31" s="7">
        <v>618.90977938393632</v>
      </c>
      <c r="C31" s="7">
        <v>0</v>
      </c>
      <c r="D31" s="7">
        <f t="shared" si="0"/>
        <v>618.90977938393632</v>
      </c>
    </row>
    <row r="32" spans="1:4" x14ac:dyDescent="0.25">
      <c r="A32" s="5" t="s">
        <v>167</v>
      </c>
      <c r="B32" s="7">
        <v>198.96313152723064</v>
      </c>
      <c r="C32" s="7">
        <v>0</v>
      </c>
      <c r="D32" s="7">
        <f t="shared" si="0"/>
        <v>198.96313152723064</v>
      </c>
    </row>
    <row r="33" spans="1:4" x14ac:dyDescent="0.25">
      <c r="A33" s="5" t="s">
        <v>89</v>
      </c>
      <c r="B33" s="7">
        <v>-2.9664676932294176</v>
      </c>
      <c r="C33" s="7">
        <v>8.7675720613004735</v>
      </c>
      <c r="D33" s="7">
        <f t="shared" si="0"/>
        <v>5.8011043680710559</v>
      </c>
    </row>
    <row r="34" spans="1:4" x14ac:dyDescent="0.25">
      <c r="A34" s="5" t="s">
        <v>96</v>
      </c>
      <c r="B34" s="7">
        <v>198.96313152723064</v>
      </c>
      <c r="C34" s="7">
        <v>-6.6024655292134082E-2</v>
      </c>
      <c r="D34" s="7">
        <f t="shared" si="0"/>
        <v>198.89710687193852</v>
      </c>
    </row>
    <row r="35" spans="1:4" x14ac:dyDescent="0.25">
      <c r="A35" s="5" t="s">
        <v>229</v>
      </c>
      <c r="B35" s="7">
        <v>198.96313152723064</v>
      </c>
      <c r="C35" s="7">
        <v>0</v>
      </c>
      <c r="D35" s="7">
        <f t="shared" si="0"/>
        <v>198.96313152723064</v>
      </c>
    </row>
    <row r="36" spans="1:4" x14ac:dyDescent="0.25">
      <c r="A36" s="5" t="s">
        <v>144</v>
      </c>
      <c r="B36" s="7">
        <v>198.96313152723064</v>
      </c>
      <c r="C36" s="7">
        <v>-4.8490915868902862E-3</v>
      </c>
      <c r="D36" s="7">
        <f t="shared" si="0"/>
        <v>198.95828243564375</v>
      </c>
    </row>
    <row r="37" spans="1:4" x14ac:dyDescent="0.25">
      <c r="A37" s="5" t="s">
        <v>269</v>
      </c>
      <c r="B37" s="7">
        <v>179.24397557029693</v>
      </c>
      <c r="C37" s="7">
        <v>1.5812514657648553</v>
      </c>
      <c r="D37" s="7">
        <f t="shared" si="0"/>
        <v>180.82522703606179</v>
      </c>
    </row>
    <row r="38" spans="1:4" x14ac:dyDescent="0.25">
      <c r="A38" s="5" t="s">
        <v>78</v>
      </c>
      <c r="B38" s="7">
        <v>204.82342157286021</v>
      </c>
      <c r="C38" s="7">
        <v>0.11935967309968638</v>
      </c>
      <c r="D38" s="7">
        <f t="shared" si="0"/>
        <v>204.94278124595991</v>
      </c>
    </row>
    <row r="39" spans="1:4" x14ac:dyDescent="0.25">
      <c r="A39" s="5" t="s">
        <v>401</v>
      </c>
      <c r="B39" s="7">
        <v>0</v>
      </c>
      <c r="C39" s="7">
        <v>7.7397231259113616E-2</v>
      </c>
      <c r="D39" s="7">
        <f t="shared" si="0"/>
        <v>7.7397231259113616E-2</v>
      </c>
    </row>
    <row r="40" spans="1:4" x14ac:dyDescent="0.25">
      <c r="A40" s="5" t="s">
        <v>347</v>
      </c>
      <c r="B40" s="7">
        <v>198.96313152723064</v>
      </c>
      <c r="C40" s="7">
        <v>0</v>
      </c>
      <c r="D40" s="7">
        <f t="shared" si="0"/>
        <v>198.96313152723064</v>
      </c>
    </row>
    <row r="41" spans="1:4" x14ac:dyDescent="0.25">
      <c r="A41" s="5" t="s">
        <v>114</v>
      </c>
      <c r="B41" s="7">
        <v>0</v>
      </c>
      <c r="C41" s="7">
        <v>129.55188101167167</v>
      </c>
      <c r="D41" s="7">
        <f t="shared" si="0"/>
        <v>129.55188101167167</v>
      </c>
    </row>
    <row r="42" spans="1:4" x14ac:dyDescent="0.25">
      <c r="A42" s="5" t="s">
        <v>206</v>
      </c>
      <c r="B42" s="7">
        <v>198.96313152723064</v>
      </c>
      <c r="C42" s="7">
        <v>1.9208081502296269E-2</v>
      </c>
      <c r="D42" s="7">
        <f t="shared" si="0"/>
        <v>198.98233960873293</v>
      </c>
    </row>
    <row r="43" spans="1:4" x14ac:dyDescent="0.25">
      <c r="A43" s="5" t="s">
        <v>331</v>
      </c>
      <c r="B43" s="7">
        <v>1129.3204012945298</v>
      </c>
      <c r="C43" s="7">
        <v>31.624287823209755</v>
      </c>
      <c r="D43" s="7">
        <f t="shared" si="0"/>
        <v>1160.9446891177395</v>
      </c>
    </row>
    <row r="44" spans="1:4" x14ac:dyDescent="0.25">
      <c r="A44" s="5" t="s">
        <v>205</v>
      </c>
      <c r="B44" s="7">
        <v>198.96313152723064</v>
      </c>
      <c r="C44" s="7">
        <v>1029.9604108395827</v>
      </c>
      <c r="D44" s="7">
        <f t="shared" si="0"/>
        <v>1228.9235423668133</v>
      </c>
    </row>
    <row r="45" spans="1:4" x14ac:dyDescent="0.25">
      <c r="A45" s="5" t="s">
        <v>579</v>
      </c>
      <c r="B45" s="7">
        <v>0</v>
      </c>
      <c r="C45" s="7">
        <v>0</v>
      </c>
      <c r="D45" s="7">
        <f t="shared" si="0"/>
        <v>0</v>
      </c>
    </row>
    <row r="46" spans="1:4" x14ac:dyDescent="0.25">
      <c r="A46" s="5" t="s">
        <v>168</v>
      </c>
      <c r="B46" s="7">
        <v>167.48333690088768</v>
      </c>
      <c r="C46" s="7">
        <v>0</v>
      </c>
      <c r="D46" s="7">
        <f t="shared" si="0"/>
        <v>167.48333690088768</v>
      </c>
    </row>
    <row r="47" spans="1:4" x14ac:dyDescent="0.25">
      <c r="A47" s="5" t="s">
        <v>169</v>
      </c>
      <c r="B47" s="7">
        <v>198.96313152723064</v>
      </c>
      <c r="C47" s="7">
        <v>0</v>
      </c>
      <c r="D47" s="7">
        <f t="shared" si="0"/>
        <v>198.96313152723064</v>
      </c>
    </row>
    <row r="48" spans="1:4" x14ac:dyDescent="0.25">
      <c r="A48" s="5" t="s">
        <v>348</v>
      </c>
      <c r="B48" s="7">
        <v>198.96313152723064</v>
      </c>
      <c r="C48" s="7">
        <v>0</v>
      </c>
      <c r="D48" s="7">
        <f t="shared" si="0"/>
        <v>198.96313152723064</v>
      </c>
    </row>
    <row r="49" spans="1:4" x14ac:dyDescent="0.25">
      <c r="A49" s="5" t="s">
        <v>201</v>
      </c>
      <c r="B49" s="7">
        <v>3494.0892008441538</v>
      </c>
      <c r="C49" s="7">
        <v>8784.5652093919234</v>
      </c>
      <c r="D49" s="7">
        <f t="shared" si="0"/>
        <v>12278.654410236077</v>
      </c>
    </row>
    <row r="50" spans="1:4" x14ac:dyDescent="0.25">
      <c r="A50" s="5" t="s">
        <v>97</v>
      </c>
      <c r="B50" s="7">
        <v>3701.8790901102429</v>
      </c>
      <c r="C50" s="7">
        <v>2176.6322532998079</v>
      </c>
      <c r="D50" s="7">
        <f t="shared" si="0"/>
        <v>5878.5113434100513</v>
      </c>
    </row>
    <row r="51" spans="1:4" x14ac:dyDescent="0.25">
      <c r="A51" s="5" t="s">
        <v>235</v>
      </c>
      <c r="B51" s="7">
        <v>-8.8267577388590119</v>
      </c>
      <c r="C51" s="7">
        <v>0</v>
      </c>
      <c r="D51" s="7">
        <f t="shared" si="0"/>
        <v>-8.8267577388590119</v>
      </c>
    </row>
    <row r="52" spans="1:4" x14ac:dyDescent="0.25">
      <c r="A52" s="5" t="s">
        <v>349</v>
      </c>
      <c r="B52" s="7">
        <v>217.17830881825873</v>
      </c>
      <c r="C52" s="7">
        <v>0</v>
      </c>
      <c r="D52" s="7">
        <f t="shared" si="0"/>
        <v>217.17830881825873</v>
      </c>
    </row>
    <row r="53" spans="1:4" x14ac:dyDescent="0.25">
      <c r="A53" s="5" t="s">
        <v>255</v>
      </c>
      <c r="B53" s="7">
        <v>198.96313152723064</v>
      </c>
      <c r="C53" s="7">
        <v>0</v>
      </c>
      <c r="D53" s="7">
        <f t="shared" si="0"/>
        <v>198.96313152723064</v>
      </c>
    </row>
    <row r="54" spans="1:4" x14ac:dyDescent="0.25">
      <c r="A54" s="5" t="s">
        <v>24</v>
      </c>
      <c r="B54" s="7">
        <v>0</v>
      </c>
      <c r="C54" s="7">
        <v>-6.0188068555309553E-2</v>
      </c>
      <c r="D54" s="7">
        <f t="shared" si="0"/>
        <v>-6.0188068555309553E-2</v>
      </c>
    </row>
    <row r="55" spans="1:4" x14ac:dyDescent="0.25">
      <c r="A55" s="5" t="s">
        <v>115</v>
      </c>
      <c r="B55" s="7">
        <v>0</v>
      </c>
      <c r="C55" s="7">
        <v>129.55188101167167</v>
      </c>
      <c r="D55" s="7">
        <f t="shared" si="0"/>
        <v>129.55188101167167</v>
      </c>
    </row>
    <row r="56" spans="1:4" x14ac:dyDescent="0.25">
      <c r="A56" s="5" t="s">
        <v>14</v>
      </c>
      <c r="B56" s="7">
        <v>198.96313152723064</v>
      </c>
      <c r="C56" s="7">
        <v>0.1976626708776725</v>
      </c>
      <c r="D56" s="7">
        <f t="shared" si="0"/>
        <v>199.16079419810831</v>
      </c>
    </row>
    <row r="57" spans="1:4" x14ac:dyDescent="0.25">
      <c r="A57" s="5" t="s">
        <v>293</v>
      </c>
      <c r="B57" s="7">
        <v>217.17830881825873</v>
      </c>
      <c r="C57" s="7">
        <v>0</v>
      </c>
      <c r="D57" s="7">
        <f t="shared" si="0"/>
        <v>217.17830881825873</v>
      </c>
    </row>
    <row r="58" spans="1:4" x14ac:dyDescent="0.25">
      <c r="A58" s="5" t="s">
        <v>294</v>
      </c>
      <c r="B58" s="7">
        <v>198.99378276927769</v>
      </c>
      <c r="C58" s="7">
        <v>0</v>
      </c>
      <c r="D58" s="7">
        <f t="shared" si="0"/>
        <v>198.99378276927769</v>
      </c>
    </row>
    <row r="59" spans="1:4" x14ac:dyDescent="0.25">
      <c r="A59" s="5" t="s">
        <v>332</v>
      </c>
      <c r="B59" s="7">
        <v>1259.9513247568359</v>
      </c>
      <c r="C59" s="7">
        <v>0</v>
      </c>
      <c r="D59" s="7">
        <f t="shared" si="0"/>
        <v>1259.9513247568359</v>
      </c>
    </row>
    <row r="60" spans="1:4" x14ac:dyDescent="0.25">
      <c r="A60" s="5" t="s">
        <v>402</v>
      </c>
      <c r="B60" s="7">
        <v>0</v>
      </c>
      <c r="C60" s="7">
        <v>7.7397231259113616E-2</v>
      </c>
      <c r="D60" s="7">
        <f t="shared" si="0"/>
        <v>7.7397231259113616E-2</v>
      </c>
    </row>
    <row r="61" spans="1:4" x14ac:dyDescent="0.25">
      <c r="A61" s="5" t="s">
        <v>72</v>
      </c>
      <c r="B61" s="7">
        <v>198.96313152723064</v>
      </c>
      <c r="C61" s="7">
        <v>-4.3246320358650406E-2</v>
      </c>
      <c r="D61" s="7">
        <f t="shared" si="0"/>
        <v>198.91988520687198</v>
      </c>
    </row>
    <row r="62" spans="1:4" x14ac:dyDescent="0.25">
      <c r="A62" s="5" t="s">
        <v>74</v>
      </c>
      <c r="B62" s="7">
        <v>1352.2193972016339</v>
      </c>
      <c r="C62" s="7">
        <v>8.2849200774651184</v>
      </c>
      <c r="D62" s="7">
        <f t="shared" si="0"/>
        <v>1360.504317279099</v>
      </c>
    </row>
    <row r="63" spans="1:4" x14ac:dyDescent="0.25">
      <c r="A63" s="5" t="s">
        <v>370</v>
      </c>
      <c r="B63" s="7">
        <v>207.78988926608966</v>
      </c>
      <c r="C63" s="7">
        <v>0</v>
      </c>
      <c r="D63" s="7">
        <f t="shared" si="0"/>
        <v>207.78988926608966</v>
      </c>
    </row>
    <row r="64" spans="1:4" x14ac:dyDescent="0.25">
      <c r="A64" s="5" t="s">
        <v>170</v>
      </c>
      <c r="B64" s="7">
        <v>198.96313152723064</v>
      </c>
      <c r="C64" s="7">
        <v>0</v>
      </c>
      <c r="D64" s="7">
        <f t="shared" si="0"/>
        <v>198.96313152723064</v>
      </c>
    </row>
    <row r="65" spans="1:4" x14ac:dyDescent="0.25">
      <c r="A65" s="5" t="s">
        <v>520</v>
      </c>
      <c r="B65" s="7">
        <v>1178.8757702551165</v>
      </c>
      <c r="C65" s="7">
        <v>0</v>
      </c>
      <c r="D65" s="7">
        <f t="shared" si="0"/>
        <v>1178.8757702551165</v>
      </c>
    </row>
    <row r="66" spans="1:4" x14ac:dyDescent="0.25">
      <c r="A66" s="5" t="s">
        <v>324</v>
      </c>
      <c r="B66" s="7">
        <v>198.96313152723064</v>
      </c>
      <c r="C66" s="7">
        <v>0</v>
      </c>
      <c r="D66" s="7">
        <f t="shared" si="0"/>
        <v>198.96313152723064</v>
      </c>
    </row>
    <row r="67" spans="1:4" x14ac:dyDescent="0.25">
      <c r="A67" s="5" t="s">
        <v>573</v>
      </c>
      <c r="B67" s="7">
        <v>207.78988926608966</v>
      </c>
      <c r="C67" s="7">
        <v>0</v>
      </c>
      <c r="D67" s="7">
        <f t="shared" si="0"/>
        <v>207.78988926608966</v>
      </c>
    </row>
    <row r="68" spans="1:4" x14ac:dyDescent="0.25">
      <c r="A68" s="5" t="s">
        <v>358</v>
      </c>
      <c r="B68" s="7">
        <v>207.78988926608966</v>
      </c>
      <c r="C68" s="7">
        <v>0</v>
      </c>
      <c r="D68" s="7">
        <f t="shared" si="0"/>
        <v>207.78988926608966</v>
      </c>
    </row>
    <row r="69" spans="1:4" x14ac:dyDescent="0.25">
      <c r="A69" s="5" t="s">
        <v>320</v>
      </c>
      <c r="B69" s="7">
        <v>198.96313152723064</v>
      </c>
      <c r="C69" s="7">
        <v>0</v>
      </c>
      <c r="D69" s="7">
        <f t="shared" si="0"/>
        <v>198.96313152723064</v>
      </c>
    </row>
    <row r="70" spans="1:4" x14ac:dyDescent="0.25">
      <c r="A70" s="5" t="s">
        <v>133</v>
      </c>
      <c r="B70" s="7">
        <v>0</v>
      </c>
      <c r="C70" s="7">
        <v>998.89268400837204</v>
      </c>
      <c r="D70" s="7">
        <f t="shared" si="0"/>
        <v>998.89268400837204</v>
      </c>
    </row>
    <row r="71" spans="1:4" x14ac:dyDescent="0.25">
      <c r="A71" s="5" t="s">
        <v>93</v>
      </c>
      <c r="B71" s="7">
        <v>198.96313152723064</v>
      </c>
      <c r="C71" s="7">
        <v>12.818113629495189</v>
      </c>
      <c r="D71" s="7">
        <f t="shared" si="0"/>
        <v>211.78124515672584</v>
      </c>
    </row>
    <row r="72" spans="1:4" x14ac:dyDescent="0.25">
      <c r="A72" s="5" t="s">
        <v>650</v>
      </c>
      <c r="B72" s="7">
        <v>207.78988926608966</v>
      </c>
      <c r="C72" s="7">
        <v>0</v>
      </c>
      <c r="D72" s="7">
        <f t="shared" si="0"/>
        <v>207.78988926608966</v>
      </c>
    </row>
    <row r="73" spans="1:4" x14ac:dyDescent="0.25">
      <c r="A73" s="5" t="s">
        <v>570</v>
      </c>
      <c r="B73" s="7">
        <v>207.78988926608966</v>
      </c>
      <c r="C73" s="7">
        <v>0</v>
      </c>
      <c r="D73" s="7">
        <f t="shared" si="0"/>
        <v>207.78988926608966</v>
      </c>
    </row>
    <row r="74" spans="1:4" x14ac:dyDescent="0.25">
      <c r="A74" s="5" t="s">
        <v>521</v>
      </c>
      <c r="B74" s="7">
        <v>795.74114492220383</v>
      </c>
      <c r="C74" s="7">
        <v>0</v>
      </c>
      <c r="D74" s="7">
        <f t="shared" si="0"/>
        <v>795.74114492220383</v>
      </c>
    </row>
    <row r="75" spans="1:4" x14ac:dyDescent="0.25">
      <c r="A75" s="5" t="s">
        <v>522</v>
      </c>
      <c r="B75" s="7">
        <v>854.68493343495959</v>
      </c>
      <c r="C75" s="7">
        <v>0</v>
      </c>
      <c r="D75" s="7">
        <f t="shared" si="0"/>
        <v>854.68493343495959</v>
      </c>
    </row>
    <row r="76" spans="1:4" x14ac:dyDescent="0.25">
      <c r="A76" s="5" t="s">
        <v>57</v>
      </c>
      <c r="B76" s="7">
        <v>173.34362694651728</v>
      </c>
      <c r="C76" s="7">
        <v>0.91395597698036546</v>
      </c>
      <c r="D76" s="7">
        <f t="shared" ref="D76:D139" si="1">SUM(B76:C76)</f>
        <v>174.25758292349764</v>
      </c>
    </row>
    <row r="77" spans="1:4" x14ac:dyDescent="0.25">
      <c r="A77" s="5" t="s">
        <v>295</v>
      </c>
      <c r="B77" s="7">
        <v>9.3884195521690863</v>
      </c>
      <c r="C77" s="7">
        <v>0</v>
      </c>
      <c r="D77" s="7">
        <f t="shared" si="1"/>
        <v>9.3884195521690863</v>
      </c>
    </row>
    <row r="78" spans="1:4" x14ac:dyDescent="0.25">
      <c r="A78" s="5" t="s">
        <v>171</v>
      </c>
      <c r="B78" s="7">
        <v>167.48333690088768</v>
      </c>
      <c r="C78" s="7">
        <v>0</v>
      </c>
      <c r="D78" s="7">
        <f t="shared" si="1"/>
        <v>167.48333690088768</v>
      </c>
    </row>
    <row r="79" spans="1:4" x14ac:dyDescent="0.25">
      <c r="A79" s="5" t="s">
        <v>25</v>
      </c>
      <c r="B79" s="7">
        <v>0</v>
      </c>
      <c r="C79" s="7">
        <v>-6.018806855530956E-2</v>
      </c>
      <c r="D79" s="7">
        <f t="shared" si="1"/>
        <v>-6.018806855530956E-2</v>
      </c>
    </row>
    <row r="80" spans="1:4" x14ac:dyDescent="0.25">
      <c r="A80" s="5" t="s">
        <v>49</v>
      </c>
      <c r="B80" s="7">
        <v>198.96313152723064</v>
      </c>
      <c r="C80" s="7">
        <v>2.9582356686493161</v>
      </c>
      <c r="D80" s="7">
        <f t="shared" si="1"/>
        <v>201.92136719587995</v>
      </c>
    </row>
    <row r="81" spans="1:4" x14ac:dyDescent="0.25">
      <c r="A81" s="5" t="s">
        <v>273</v>
      </c>
      <c r="B81" s="7">
        <v>-2.9556496078786392</v>
      </c>
      <c r="C81" s="7">
        <v>9.5831218068806044E-4</v>
      </c>
      <c r="D81" s="7">
        <f t="shared" si="1"/>
        <v>-2.954691295697951</v>
      </c>
    </row>
    <row r="82" spans="1:4" x14ac:dyDescent="0.25">
      <c r="A82" s="5" t="s">
        <v>236</v>
      </c>
      <c r="B82" s="7">
        <v>198.96313152723064</v>
      </c>
      <c r="C82" s="7">
        <v>0</v>
      </c>
      <c r="D82" s="7">
        <f t="shared" si="1"/>
        <v>198.96313152723064</v>
      </c>
    </row>
    <row r="83" spans="1:4" x14ac:dyDescent="0.25">
      <c r="A83" s="5" t="s">
        <v>119</v>
      </c>
      <c r="B83" s="7">
        <v>198.96313152723064</v>
      </c>
      <c r="C83" s="7">
        <v>106.97764955799633</v>
      </c>
      <c r="D83" s="7">
        <f t="shared" si="1"/>
        <v>305.94078108522694</v>
      </c>
    </row>
    <row r="84" spans="1:4" x14ac:dyDescent="0.25">
      <c r="A84" s="5" t="s">
        <v>333</v>
      </c>
      <c r="B84" s="7">
        <v>5388.4682553539151</v>
      </c>
      <c r="C84" s="7">
        <v>60779.041238610975</v>
      </c>
      <c r="D84" s="7">
        <f t="shared" si="1"/>
        <v>66167.509493964884</v>
      </c>
    </row>
    <row r="85" spans="1:4" x14ac:dyDescent="0.25">
      <c r="A85" s="5" t="s">
        <v>98</v>
      </c>
      <c r="B85" s="7">
        <v>173.34362694651728</v>
      </c>
      <c r="C85" s="7">
        <v>4.6803079967606687</v>
      </c>
      <c r="D85" s="7">
        <f t="shared" si="1"/>
        <v>178.02393494327794</v>
      </c>
    </row>
    <row r="86" spans="1:4" x14ac:dyDescent="0.25">
      <c r="A86" s="5" t="s">
        <v>523</v>
      </c>
      <c r="B86" s="7">
        <v>4715.5030810204671</v>
      </c>
      <c r="C86" s="7">
        <v>0</v>
      </c>
      <c r="D86" s="7">
        <f t="shared" si="1"/>
        <v>4715.5030810204671</v>
      </c>
    </row>
    <row r="87" spans="1:4" x14ac:dyDescent="0.25">
      <c r="A87" s="5" t="s">
        <v>319</v>
      </c>
      <c r="B87" s="7">
        <v>9.3884195521690863</v>
      </c>
      <c r="C87" s="7">
        <v>0</v>
      </c>
      <c r="D87" s="7">
        <f t="shared" si="1"/>
        <v>9.3884195521690863</v>
      </c>
    </row>
    <row r="88" spans="1:4" x14ac:dyDescent="0.25">
      <c r="A88" s="5" t="s">
        <v>172</v>
      </c>
      <c r="B88" s="7">
        <v>198.96313152723064</v>
      </c>
      <c r="C88" s="7">
        <v>0</v>
      </c>
      <c r="D88" s="7">
        <f t="shared" si="1"/>
        <v>198.96313152723064</v>
      </c>
    </row>
    <row r="89" spans="1:4" x14ac:dyDescent="0.25">
      <c r="A89" s="5" t="s">
        <v>310</v>
      </c>
      <c r="B89" s="7">
        <v>217.17830881825873</v>
      </c>
      <c r="C89" s="7">
        <v>0</v>
      </c>
      <c r="D89" s="7">
        <f t="shared" si="1"/>
        <v>217.17830881825873</v>
      </c>
    </row>
    <row r="90" spans="1:4" x14ac:dyDescent="0.25">
      <c r="A90" s="5" t="s">
        <v>100</v>
      </c>
      <c r="B90" s="7">
        <v>173.34362694651725</v>
      </c>
      <c r="C90" s="7">
        <v>0.49969320137207995</v>
      </c>
      <c r="D90" s="7">
        <f t="shared" si="1"/>
        <v>173.84332014788933</v>
      </c>
    </row>
    <row r="91" spans="1:4" x14ac:dyDescent="0.25">
      <c r="A91" s="5" t="s">
        <v>403</v>
      </c>
      <c r="B91" s="7">
        <v>0</v>
      </c>
      <c r="C91" s="7">
        <v>7.7397231259113616E-2</v>
      </c>
      <c r="D91" s="7">
        <f t="shared" si="1"/>
        <v>7.7397231259113616E-2</v>
      </c>
    </row>
    <row r="92" spans="1:4" x14ac:dyDescent="0.25">
      <c r="A92" s="5" t="s">
        <v>524</v>
      </c>
      <c r="B92" s="7">
        <v>677.8535678966922</v>
      </c>
      <c r="C92" s="7">
        <v>0</v>
      </c>
      <c r="D92" s="7">
        <f t="shared" si="1"/>
        <v>677.8535678966922</v>
      </c>
    </row>
    <row r="93" spans="1:4" x14ac:dyDescent="0.25">
      <c r="A93" s="5" t="s">
        <v>210</v>
      </c>
      <c r="B93" s="7">
        <v>179.24397557029693</v>
      </c>
      <c r="C93" s="7">
        <v>0.3232284312056426</v>
      </c>
      <c r="D93" s="7">
        <f t="shared" si="1"/>
        <v>179.56720400150257</v>
      </c>
    </row>
    <row r="94" spans="1:4" x14ac:dyDescent="0.25">
      <c r="A94" s="5" t="s">
        <v>277</v>
      </c>
      <c r="B94" s="7">
        <v>179.24397557029693</v>
      </c>
      <c r="C94" s="7">
        <v>0.25650438466769121</v>
      </c>
      <c r="D94" s="7">
        <f t="shared" si="1"/>
        <v>179.50047995496462</v>
      </c>
    </row>
    <row r="95" spans="1:4" x14ac:dyDescent="0.25">
      <c r="A95" s="5" t="s">
        <v>75</v>
      </c>
      <c r="B95" s="7">
        <v>5388.4682553539151</v>
      </c>
      <c r="C95" s="7">
        <v>35097.70928854774</v>
      </c>
      <c r="D95" s="7">
        <f t="shared" si="1"/>
        <v>40486.177543901656</v>
      </c>
    </row>
    <row r="96" spans="1:4" x14ac:dyDescent="0.25">
      <c r="A96" s="5" t="s">
        <v>109</v>
      </c>
      <c r="B96" s="7">
        <v>198.96313152723064</v>
      </c>
      <c r="C96" s="7">
        <v>56.437701823889512</v>
      </c>
      <c r="D96" s="7">
        <f t="shared" si="1"/>
        <v>255.40083335112016</v>
      </c>
    </row>
    <row r="97" spans="1:4" x14ac:dyDescent="0.25">
      <c r="A97" s="5" t="s">
        <v>654</v>
      </c>
      <c r="B97" s="7">
        <v>207.78988926608966</v>
      </c>
      <c r="C97" s="7">
        <v>0</v>
      </c>
      <c r="D97" s="7">
        <f t="shared" si="1"/>
        <v>207.78988926608966</v>
      </c>
    </row>
    <row r="98" spans="1:4" x14ac:dyDescent="0.25">
      <c r="A98" s="5" t="s">
        <v>207</v>
      </c>
      <c r="B98" s="7">
        <v>179.23315748494616</v>
      </c>
      <c r="C98" s="7">
        <v>2.6999243068709022</v>
      </c>
      <c r="D98" s="7">
        <f t="shared" si="1"/>
        <v>181.93308179181707</v>
      </c>
    </row>
    <row r="99" spans="1:4" x14ac:dyDescent="0.25">
      <c r="A99" s="5" t="s">
        <v>525</v>
      </c>
      <c r="B99" s="7">
        <v>736.79735640944796</v>
      </c>
      <c r="C99" s="7">
        <v>0</v>
      </c>
      <c r="D99" s="7">
        <f t="shared" si="1"/>
        <v>736.79735640944796</v>
      </c>
    </row>
    <row r="100" spans="1:4" x14ac:dyDescent="0.25">
      <c r="A100" s="5" t="s">
        <v>145</v>
      </c>
      <c r="B100" s="7">
        <v>198.96313152723064</v>
      </c>
      <c r="C100" s="7">
        <v>0</v>
      </c>
      <c r="D100" s="7">
        <f t="shared" si="1"/>
        <v>198.96313152723064</v>
      </c>
    </row>
    <row r="101" spans="1:4" x14ac:dyDescent="0.25">
      <c r="A101" s="5" t="s">
        <v>224</v>
      </c>
      <c r="B101" s="7">
        <v>198.96313152723064</v>
      </c>
      <c r="C101" s="7">
        <v>0</v>
      </c>
      <c r="D101" s="7">
        <f t="shared" si="1"/>
        <v>198.96313152723064</v>
      </c>
    </row>
    <row r="102" spans="1:4" x14ac:dyDescent="0.25">
      <c r="A102" s="5" t="s">
        <v>404</v>
      </c>
      <c r="B102" s="7">
        <v>0</v>
      </c>
      <c r="C102" s="7">
        <v>7.7397231259113616E-2</v>
      </c>
      <c r="D102" s="7">
        <f t="shared" si="1"/>
        <v>7.7397231259113616E-2</v>
      </c>
    </row>
    <row r="103" spans="1:4" x14ac:dyDescent="0.25">
      <c r="A103" s="5" t="s">
        <v>139</v>
      </c>
      <c r="B103" s="7">
        <v>198.96313152723064</v>
      </c>
      <c r="C103" s="7">
        <v>1430.180845039145</v>
      </c>
      <c r="D103" s="7">
        <f t="shared" si="1"/>
        <v>1629.1439765663756</v>
      </c>
    </row>
    <row r="104" spans="1:4" x14ac:dyDescent="0.25">
      <c r="A104" s="5" t="s">
        <v>499</v>
      </c>
      <c r="B104" s="7">
        <v>3062.0177073707664</v>
      </c>
      <c r="C104" s="7">
        <v>8.5233048012206929</v>
      </c>
      <c r="D104" s="7">
        <f t="shared" si="1"/>
        <v>3070.5410121719869</v>
      </c>
    </row>
    <row r="105" spans="1:4" x14ac:dyDescent="0.25">
      <c r="A105" s="5" t="s">
        <v>367</v>
      </c>
      <c r="B105" s="7">
        <v>207.78988926608966</v>
      </c>
      <c r="C105" s="7">
        <v>0</v>
      </c>
      <c r="D105" s="7">
        <f t="shared" si="1"/>
        <v>207.78988926608966</v>
      </c>
    </row>
    <row r="106" spans="1:4" x14ac:dyDescent="0.25">
      <c r="A106" s="5" t="s">
        <v>256</v>
      </c>
      <c r="B106" s="7">
        <v>198.96313152723064</v>
      </c>
      <c r="C106" s="7">
        <v>0</v>
      </c>
      <c r="D106" s="7">
        <f t="shared" si="1"/>
        <v>198.96313152723064</v>
      </c>
    </row>
    <row r="107" spans="1:4" x14ac:dyDescent="0.25">
      <c r="A107" s="5" t="s">
        <v>216</v>
      </c>
      <c r="B107" s="7">
        <v>198.96313152723064</v>
      </c>
      <c r="C107" s="7">
        <v>0</v>
      </c>
      <c r="D107" s="7">
        <f t="shared" si="1"/>
        <v>198.96313152723064</v>
      </c>
    </row>
    <row r="108" spans="1:4" x14ac:dyDescent="0.25">
      <c r="A108" s="5" t="s">
        <v>526</v>
      </c>
      <c r="B108" s="7">
        <v>648.38167364031438</v>
      </c>
      <c r="C108" s="7">
        <v>0</v>
      </c>
      <c r="D108" s="7">
        <f t="shared" si="1"/>
        <v>648.38167364031438</v>
      </c>
    </row>
    <row r="109" spans="1:4" x14ac:dyDescent="0.25">
      <c r="A109" s="5" t="s">
        <v>26</v>
      </c>
      <c r="B109" s="7">
        <v>0</v>
      </c>
      <c r="C109" s="7">
        <v>-6.0188068555309553E-2</v>
      </c>
      <c r="D109" s="7">
        <f t="shared" si="1"/>
        <v>-6.0188068555309553E-2</v>
      </c>
    </row>
    <row r="110" spans="1:4" x14ac:dyDescent="0.25">
      <c r="A110" s="5" t="s">
        <v>376</v>
      </c>
      <c r="B110" s="7">
        <v>207.78988926608966</v>
      </c>
      <c r="C110" s="7">
        <v>0</v>
      </c>
      <c r="D110" s="7">
        <f t="shared" si="1"/>
        <v>207.78988926608966</v>
      </c>
    </row>
    <row r="111" spans="1:4" x14ac:dyDescent="0.25">
      <c r="A111" s="5" t="s">
        <v>146</v>
      </c>
      <c r="B111" s="7">
        <v>198.96313152723064</v>
      </c>
      <c r="C111" s="7">
        <v>0</v>
      </c>
      <c r="D111" s="7">
        <f t="shared" si="1"/>
        <v>198.96313152723064</v>
      </c>
    </row>
    <row r="112" spans="1:4" x14ac:dyDescent="0.25">
      <c r="A112" s="5" t="s">
        <v>527</v>
      </c>
      <c r="B112" s="7">
        <v>707.32546215307002</v>
      </c>
      <c r="C112" s="7">
        <v>0</v>
      </c>
      <c r="D112" s="7">
        <f t="shared" si="1"/>
        <v>707.32546215307002</v>
      </c>
    </row>
    <row r="113" spans="1:4" x14ac:dyDescent="0.25">
      <c r="A113" s="5" t="s">
        <v>173</v>
      </c>
      <c r="B113" s="7">
        <v>198.96313152723064</v>
      </c>
      <c r="C113" s="7">
        <v>0</v>
      </c>
      <c r="D113" s="7">
        <f t="shared" si="1"/>
        <v>198.96313152723064</v>
      </c>
    </row>
    <row r="114" spans="1:4" x14ac:dyDescent="0.25">
      <c r="A114" s="5" t="s">
        <v>334</v>
      </c>
      <c r="B114" s="7">
        <v>3961.3543463015767</v>
      </c>
      <c r="C114" s="7">
        <v>23029.179481507548</v>
      </c>
      <c r="D114" s="7">
        <f t="shared" si="1"/>
        <v>26990.533827809126</v>
      </c>
    </row>
    <row r="115" spans="1:4" x14ac:dyDescent="0.25">
      <c r="A115" s="5" t="s">
        <v>174</v>
      </c>
      <c r="B115" s="7">
        <v>198.96313152723064</v>
      </c>
      <c r="C115" s="7">
        <v>0</v>
      </c>
      <c r="D115" s="7">
        <f t="shared" si="1"/>
        <v>198.96313152723064</v>
      </c>
    </row>
    <row r="116" spans="1:4" x14ac:dyDescent="0.25">
      <c r="A116" s="5" t="s">
        <v>87</v>
      </c>
      <c r="B116" s="7">
        <v>198.96313152723064</v>
      </c>
      <c r="C116" s="7">
        <v>10.755160928551534</v>
      </c>
      <c r="D116" s="7">
        <f t="shared" si="1"/>
        <v>209.71829245578218</v>
      </c>
    </row>
    <row r="117" spans="1:4" x14ac:dyDescent="0.25">
      <c r="A117" s="5" t="s">
        <v>27</v>
      </c>
      <c r="B117" s="7">
        <v>0</v>
      </c>
      <c r="C117" s="7">
        <v>-6.018806855530956E-2</v>
      </c>
      <c r="D117" s="7">
        <f t="shared" si="1"/>
        <v>-6.018806855530956E-2</v>
      </c>
    </row>
    <row r="118" spans="1:4" x14ac:dyDescent="0.25">
      <c r="A118" s="5" t="s">
        <v>123</v>
      </c>
      <c r="B118" s="7">
        <v>0</v>
      </c>
      <c r="C118" s="7">
        <v>170.17269814904043</v>
      </c>
      <c r="D118" s="7">
        <f t="shared" si="1"/>
        <v>170.17269814904043</v>
      </c>
    </row>
    <row r="119" spans="1:4" x14ac:dyDescent="0.25">
      <c r="A119" s="5" t="s">
        <v>147</v>
      </c>
      <c r="B119" s="7">
        <v>198.96313152723064</v>
      </c>
      <c r="C119" s="7">
        <v>0</v>
      </c>
      <c r="D119" s="7">
        <f t="shared" si="1"/>
        <v>198.96313152723064</v>
      </c>
    </row>
    <row r="120" spans="1:4" x14ac:dyDescent="0.25">
      <c r="A120" s="5" t="s">
        <v>215</v>
      </c>
      <c r="B120" s="7">
        <v>198.96313152723064</v>
      </c>
      <c r="C120" s="7">
        <v>0</v>
      </c>
      <c r="D120" s="7">
        <f t="shared" si="1"/>
        <v>198.96313152723064</v>
      </c>
    </row>
    <row r="121" spans="1:4" x14ac:dyDescent="0.25">
      <c r="A121" s="5" t="s">
        <v>580</v>
      </c>
      <c r="B121" s="7">
        <v>0</v>
      </c>
      <c r="C121" s="7">
        <v>0</v>
      </c>
      <c r="D121" s="7">
        <f t="shared" si="1"/>
        <v>0</v>
      </c>
    </row>
    <row r="122" spans="1:4" x14ac:dyDescent="0.25">
      <c r="A122" s="5" t="s">
        <v>54</v>
      </c>
      <c r="B122" s="7">
        <v>0</v>
      </c>
      <c r="C122" s="7">
        <v>0.77075731495245037</v>
      </c>
      <c r="D122" s="7">
        <f t="shared" si="1"/>
        <v>0.77075731495245037</v>
      </c>
    </row>
    <row r="123" spans="1:4" x14ac:dyDescent="0.25">
      <c r="A123" s="5" t="s">
        <v>528</v>
      </c>
      <c r="B123" s="7">
        <v>766.26925066582601</v>
      </c>
      <c r="C123" s="7">
        <v>0</v>
      </c>
      <c r="D123" s="7">
        <f t="shared" si="1"/>
        <v>766.26925066582601</v>
      </c>
    </row>
    <row r="124" spans="1:4" x14ac:dyDescent="0.25">
      <c r="A124" s="5" t="s">
        <v>359</v>
      </c>
      <c r="B124" s="7">
        <v>-1.0818085350779064E-2</v>
      </c>
      <c r="C124" s="7">
        <v>0</v>
      </c>
      <c r="D124" s="7">
        <f t="shared" si="1"/>
        <v>-1.0818085350779064E-2</v>
      </c>
    </row>
    <row r="125" spans="1:4" x14ac:dyDescent="0.25">
      <c r="A125" s="5" t="s">
        <v>395</v>
      </c>
      <c r="B125" s="7">
        <v>207.78988926608966</v>
      </c>
      <c r="C125" s="7">
        <v>0</v>
      </c>
      <c r="D125" s="7">
        <f t="shared" si="1"/>
        <v>207.78988926608966</v>
      </c>
    </row>
    <row r="126" spans="1:4" x14ac:dyDescent="0.25">
      <c r="A126" s="5" t="s">
        <v>175</v>
      </c>
      <c r="B126" s="7">
        <v>198.96313152723064</v>
      </c>
      <c r="C126" s="7">
        <v>0</v>
      </c>
      <c r="D126" s="7">
        <f t="shared" si="1"/>
        <v>198.96313152723064</v>
      </c>
    </row>
    <row r="127" spans="1:4" x14ac:dyDescent="0.25">
      <c r="A127" s="5" t="s">
        <v>529</v>
      </c>
      <c r="B127" s="7">
        <v>766.26925066582601</v>
      </c>
      <c r="C127" s="7">
        <v>0</v>
      </c>
      <c r="D127" s="7">
        <f t="shared" si="1"/>
        <v>766.26925066582601</v>
      </c>
    </row>
    <row r="128" spans="1:4" x14ac:dyDescent="0.25">
      <c r="A128" s="5" t="s">
        <v>658</v>
      </c>
      <c r="B128" s="7">
        <v>207.78988926608966</v>
      </c>
      <c r="C128" s="7">
        <v>0</v>
      </c>
      <c r="D128" s="7">
        <f t="shared" si="1"/>
        <v>207.78988926608966</v>
      </c>
    </row>
    <row r="129" spans="1:4" x14ac:dyDescent="0.25">
      <c r="A129" s="5" t="s">
        <v>64</v>
      </c>
      <c r="B129" s="7">
        <v>198.96313152723064</v>
      </c>
      <c r="C129" s="7">
        <v>4.2964079304990577</v>
      </c>
      <c r="D129" s="7">
        <f t="shared" si="1"/>
        <v>203.25953945772972</v>
      </c>
    </row>
    <row r="130" spans="1:4" x14ac:dyDescent="0.25">
      <c r="A130" s="5" t="s">
        <v>350</v>
      </c>
      <c r="B130" s="7">
        <v>217.17830881825873</v>
      </c>
      <c r="C130" s="7">
        <v>0</v>
      </c>
      <c r="D130" s="7">
        <f t="shared" si="1"/>
        <v>217.17830881825873</v>
      </c>
    </row>
    <row r="131" spans="1:4" x14ac:dyDescent="0.25">
      <c r="A131" s="5" t="s">
        <v>94</v>
      </c>
      <c r="B131" s="7">
        <v>198.96313152723064</v>
      </c>
      <c r="C131" s="7">
        <v>22.09369191169888</v>
      </c>
      <c r="D131" s="7">
        <f t="shared" si="1"/>
        <v>221.05682343892951</v>
      </c>
    </row>
    <row r="132" spans="1:4" x14ac:dyDescent="0.25">
      <c r="A132" s="5" t="s">
        <v>28</v>
      </c>
      <c r="B132" s="7">
        <v>0</v>
      </c>
      <c r="C132" s="7">
        <v>-6.018806855530956E-2</v>
      </c>
      <c r="D132" s="7">
        <f t="shared" si="1"/>
        <v>-6.018806855530956E-2</v>
      </c>
    </row>
    <row r="133" spans="1:4" x14ac:dyDescent="0.25">
      <c r="A133" s="5" t="s">
        <v>311</v>
      </c>
      <c r="B133" s="7">
        <v>198.96313152723064</v>
      </c>
      <c r="C133" s="7">
        <v>0</v>
      </c>
      <c r="D133" s="7">
        <f t="shared" si="1"/>
        <v>198.96313152723064</v>
      </c>
    </row>
    <row r="134" spans="1:4" x14ac:dyDescent="0.25">
      <c r="A134" s="5" t="s">
        <v>176</v>
      </c>
      <c r="B134" s="7">
        <v>198.96313152723064</v>
      </c>
      <c r="C134" s="7">
        <v>0</v>
      </c>
      <c r="D134" s="7">
        <f t="shared" si="1"/>
        <v>198.96313152723064</v>
      </c>
    </row>
    <row r="135" spans="1:4" x14ac:dyDescent="0.25">
      <c r="A135" s="5" t="s">
        <v>530</v>
      </c>
      <c r="B135" s="7">
        <v>618.90977938393632</v>
      </c>
      <c r="C135" s="7">
        <v>0</v>
      </c>
      <c r="D135" s="7">
        <f t="shared" si="1"/>
        <v>618.90977938393632</v>
      </c>
    </row>
    <row r="136" spans="1:4" x14ac:dyDescent="0.25">
      <c r="A136" s="5" t="s">
        <v>127</v>
      </c>
      <c r="B136" s="7">
        <v>5388.4682553539151</v>
      </c>
      <c r="C136" s="7">
        <v>189.23560650116639</v>
      </c>
      <c r="D136" s="7">
        <f t="shared" si="1"/>
        <v>5577.7038618550814</v>
      </c>
    </row>
    <row r="137" spans="1:4" x14ac:dyDescent="0.25">
      <c r="A137" s="5" t="s">
        <v>405</v>
      </c>
      <c r="B137" s="7">
        <v>0</v>
      </c>
      <c r="C137" s="7">
        <v>7.7397231259113616E-2</v>
      </c>
      <c r="D137" s="7">
        <f t="shared" si="1"/>
        <v>7.7397231259113616E-2</v>
      </c>
    </row>
    <row r="138" spans="1:4" x14ac:dyDescent="0.25">
      <c r="A138" s="5" t="s">
        <v>531</v>
      </c>
      <c r="B138" s="7">
        <v>648.38167364031438</v>
      </c>
      <c r="C138" s="7">
        <v>0</v>
      </c>
      <c r="D138" s="7">
        <f t="shared" si="1"/>
        <v>648.38167364031438</v>
      </c>
    </row>
    <row r="139" spans="1:4" x14ac:dyDescent="0.25">
      <c r="A139" s="5" t="s">
        <v>177</v>
      </c>
      <c r="B139" s="7">
        <v>198.96313152723064</v>
      </c>
      <c r="C139" s="7">
        <v>0</v>
      </c>
      <c r="D139" s="7">
        <f t="shared" si="1"/>
        <v>198.96313152723064</v>
      </c>
    </row>
    <row r="140" spans="1:4" x14ac:dyDescent="0.25">
      <c r="A140" s="5" t="s">
        <v>148</v>
      </c>
      <c r="B140" s="7">
        <v>198.96313152723064</v>
      </c>
      <c r="C140" s="7">
        <v>0</v>
      </c>
      <c r="D140" s="7">
        <f t="shared" ref="D140:D203" si="2">SUM(B140:C140)</f>
        <v>198.96313152723064</v>
      </c>
    </row>
    <row r="141" spans="1:4" x14ac:dyDescent="0.25">
      <c r="A141" s="5" t="s">
        <v>149</v>
      </c>
      <c r="B141" s="7">
        <v>198.96313152723064</v>
      </c>
      <c r="C141" s="7">
        <v>2.4840844766388787E-2</v>
      </c>
      <c r="D141" s="7">
        <f t="shared" si="2"/>
        <v>198.98797237199705</v>
      </c>
    </row>
    <row r="142" spans="1:4" x14ac:dyDescent="0.25">
      <c r="A142" s="5" t="s">
        <v>60</v>
      </c>
      <c r="B142" s="7">
        <v>198.98296468392692</v>
      </c>
      <c r="C142" s="7">
        <v>-1.5715991903340606E-5</v>
      </c>
      <c r="D142" s="7">
        <f t="shared" si="2"/>
        <v>198.98294896793502</v>
      </c>
    </row>
    <row r="143" spans="1:4" x14ac:dyDescent="0.25">
      <c r="A143" s="5" t="s">
        <v>325</v>
      </c>
      <c r="B143" s="7">
        <v>217.17830881825873</v>
      </c>
      <c r="C143" s="7">
        <v>0</v>
      </c>
      <c r="D143" s="7">
        <f t="shared" si="2"/>
        <v>217.17830881825873</v>
      </c>
    </row>
    <row r="144" spans="1:4" x14ac:dyDescent="0.25">
      <c r="A144" s="5" t="s">
        <v>29</v>
      </c>
      <c r="B144" s="7">
        <v>0</v>
      </c>
      <c r="C144" s="7">
        <v>-6.018806855530956E-2</v>
      </c>
      <c r="D144" s="7">
        <f t="shared" si="2"/>
        <v>-6.018806855530956E-2</v>
      </c>
    </row>
    <row r="145" spans="1:4" x14ac:dyDescent="0.25">
      <c r="A145" s="5" t="s">
        <v>178</v>
      </c>
      <c r="B145" s="7">
        <v>198.99378276927769</v>
      </c>
      <c r="C145" s="7">
        <v>0</v>
      </c>
      <c r="D145" s="7">
        <f t="shared" si="2"/>
        <v>198.99378276927769</v>
      </c>
    </row>
    <row r="146" spans="1:4" x14ac:dyDescent="0.25">
      <c r="A146" s="5" t="s">
        <v>422</v>
      </c>
      <c r="B146" s="7">
        <v>176.31009463974669</v>
      </c>
      <c r="C146" s="7">
        <v>0</v>
      </c>
      <c r="D146" s="7">
        <f t="shared" si="2"/>
        <v>176.31009463974669</v>
      </c>
    </row>
    <row r="147" spans="1:4" x14ac:dyDescent="0.25">
      <c r="A147" s="5" t="s">
        <v>249</v>
      </c>
      <c r="B147" s="7">
        <v>198.96313152723064</v>
      </c>
      <c r="C147" s="7">
        <v>0</v>
      </c>
      <c r="D147" s="7">
        <f t="shared" si="2"/>
        <v>198.96313152723064</v>
      </c>
    </row>
    <row r="148" spans="1:4" x14ac:dyDescent="0.25">
      <c r="A148" s="5" t="s">
        <v>575</v>
      </c>
      <c r="B148" s="7">
        <v>207.78988926608966</v>
      </c>
      <c r="C148" s="7">
        <v>0</v>
      </c>
      <c r="D148" s="7">
        <f t="shared" si="2"/>
        <v>207.78988926608966</v>
      </c>
    </row>
    <row r="149" spans="1:4" x14ac:dyDescent="0.25">
      <c r="A149" s="5" t="s">
        <v>90</v>
      </c>
      <c r="B149" s="7">
        <v>173.34362694651728</v>
      </c>
      <c r="C149" s="7">
        <v>11.887896021870219</v>
      </c>
      <c r="D149" s="7">
        <f t="shared" si="2"/>
        <v>185.23152296838748</v>
      </c>
    </row>
    <row r="150" spans="1:4" x14ac:dyDescent="0.25">
      <c r="A150" s="5" t="s">
        <v>364</v>
      </c>
      <c r="B150" s="7">
        <v>-0.22352568297735592</v>
      </c>
      <c r="C150" s="7">
        <v>-7.4524370300168025E-3</v>
      </c>
      <c r="D150" s="7">
        <f t="shared" si="2"/>
        <v>-0.23097812000737272</v>
      </c>
    </row>
    <row r="151" spans="1:4" x14ac:dyDescent="0.25">
      <c r="A151" s="5" t="s">
        <v>62</v>
      </c>
      <c r="B151" s="7">
        <v>198.96313152723064</v>
      </c>
      <c r="C151" s="7">
        <v>-1.1107672478123775E-3</v>
      </c>
      <c r="D151" s="7">
        <f t="shared" si="2"/>
        <v>198.96202075998283</v>
      </c>
    </row>
    <row r="152" spans="1:4" x14ac:dyDescent="0.25">
      <c r="A152" s="5" t="s">
        <v>257</v>
      </c>
      <c r="B152" s="7">
        <v>198.96313152723064</v>
      </c>
      <c r="C152" s="7">
        <v>0</v>
      </c>
      <c r="D152" s="7">
        <f t="shared" si="2"/>
        <v>198.96313152723064</v>
      </c>
    </row>
    <row r="153" spans="1:4" x14ac:dyDescent="0.25">
      <c r="A153" s="5" t="s">
        <v>116</v>
      </c>
      <c r="B153" s="7">
        <v>217.17830881825873</v>
      </c>
      <c r="C153" s="7">
        <v>129.55188101167167</v>
      </c>
      <c r="D153" s="7">
        <f t="shared" si="2"/>
        <v>346.7301898299304</v>
      </c>
    </row>
    <row r="154" spans="1:4" x14ac:dyDescent="0.25">
      <c r="A154" s="5" t="s">
        <v>272</v>
      </c>
      <c r="B154" s="7">
        <v>173.35444503186807</v>
      </c>
      <c r="C154" s="7">
        <v>4.9337629441503626E-2</v>
      </c>
      <c r="D154" s="7">
        <f t="shared" si="2"/>
        <v>173.40378266130958</v>
      </c>
    </row>
    <row r="155" spans="1:4" x14ac:dyDescent="0.25">
      <c r="A155" s="5" t="s">
        <v>150</v>
      </c>
      <c r="B155" s="7">
        <v>198.96313152723064</v>
      </c>
      <c r="C155" s="7">
        <v>0</v>
      </c>
      <c r="D155" s="7">
        <f t="shared" si="2"/>
        <v>198.96313152723064</v>
      </c>
    </row>
    <row r="156" spans="1:4" x14ac:dyDescent="0.25">
      <c r="A156" s="5" t="s">
        <v>70</v>
      </c>
      <c r="B156" s="7">
        <v>173.34362694651728</v>
      </c>
      <c r="C156" s="7">
        <v>2.0673696227558067</v>
      </c>
      <c r="D156" s="7">
        <f t="shared" si="2"/>
        <v>175.4109965692731</v>
      </c>
    </row>
    <row r="157" spans="1:4" x14ac:dyDescent="0.25">
      <c r="A157" s="5" t="s">
        <v>151</v>
      </c>
      <c r="B157" s="7">
        <v>198.96313152723064</v>
      </c>
      <c r="C157" s="7">
        <v>0</v>
      </c>
      <c r="D157" s="7">
        <f t="shared" si="2"/>
        <v>198.96313152723064</v>
      </c>
    </row>
    <row r="158" spans="1:4" x14ac:dyDescent="0.25">
      <c r="A158" s="5" t="s">
        <v>312</v>
      </c>
      <c r="B158" s="7">
        <v>198.96313152723064</v>
      </c>
      <c r="C158" s="7">
        <v>0</v>
      </c>
      <c r="D158" s="7">
        <f t="shared" si="2"/>
        <v>198.96313152723064</v>
      </c>
    </row>
    <row r="159" spans="1:4" x14ac:dyDescent="0.25">
      <c r="A159" s="5" t="s">
        <v>179</v>
      </c>
      <c r="B159" s="7">
        <v>198.96313152723064</v>
      </c>
      <c r="C159" s="7">
        <v>0</v>
      </c>
      <c r="D159" s="7">
        <f t="shared" si="2"/>
        <v>198.96313152723064</v>
      </c>
    </row>
    <row r="160" spans="1:4" x14ac:dyDescent="0.25">
      <c r="A160" s="5" t="s">
        <v>208</v>
      </c>
      <c r="B160" s="7">
        <v>198.96313152723064</v>
      </c>
      <c r="C160" s="7">
        <v>0.33684466045305289</v>
      </c>
      <c r="D160" s="7">
        <f t="shared" si="2"/>
        <v>199.29997618768368</v>
      </c>
    </row>
    <row r="161" spans="1:4" x14ac:dyDescent="0.25">
      <c r="A161" s="5" t="s">
        <v>180</v>
      </c>
      <c r="B161" s="7">
        <v>198.96313152723064</v>
      </c>
      <c r="C161" s="7">
        <v>0</v>
      </c>
      <c r="D161" s="7">
        <f t="shared" si="2"/>
        <v>198.96313152723064</v>
      </c>
    </row>
    <row r="162" spans="1:4" x14ac:dyDescent="0.25">
      <c r="A162" s="5" t="s">
        <v>406</v>
      </c>
      <c r="B162" s="7">
        <v>207.78988926608966</v>
      </c>
      <c r="C162" s="7">
        <v>7.7397231259113616E-2</v>
      </c>
      <c r="D162" s="7">
        <f t="shared" si="2"/>
        <v>207.86728649734877</v>
      </c>
    </row>
    <row r="163" spans="1:4" x14ac:dyDescent="0.25">
      <c r="A163" s="5" t="s">
        <v>101</v>
      </c>
      <c r="B163" s="7">
        <v>198.96313152723064</v>
      </c>
      <c r="C163" s="7">
        <v>-1.4315028868114625</v>
      </c>
      <c r="D163" s="7">
        <f t="shared" si="2"/>
        <v>197.53162864041917</v>
      </c>
    </row>
    <row r="164" spans="1:4" x14ac:dyDescent="0.25">
      <c r="A164" s="5" t="s">
        <v>121</v>
      </c>
      <c r="B164" s="7">
        <v>4920.3265025933279</v>
      </c>
      <c r="C164" s="7">
        <v>103.63403745905445</v>
      </c>
      <c r="D164" s="7">
        <f t="shared" si="2"/>
        <v>5023.9605400523824</v>
      </c>
    </row>
    <row r="165" spans="1:4" x14ac:dyDescent="0.25">
      <c r="A165" s="5" t="s">
        <v>276</v>
      </c>
      <c r="B165" s="7">
        <v>173.35444503186807</v>
      </c>
      <c r="C165" s="7">
        <v>0.65384425987326766</v>
      </c>
      <c r="D165" s="7">
        <f t="shared" si="2"/>
        <v>174.00828929174133</v>
      </c>
    </row>
    <row r="166" spans="1:4" x14ac:dyDescent="0.25">
      <c r="A166" s="5" t="s">
        <v>141</v>
      </c>
      <c r="B166" s="7">
        <v>198.96313152723064</v>
      </c>
      <c r="C166" s="7">
        <v>2061.0839840282888</v>
      </c>
      <c r="D166" s="7">
        <f t="shared" si="2"/>
        <v>2260.0471155555197</v>
      </c>
    </row>
    <row r="167" spans="1:4" x14ac:dyDescent="0.25">
      <c r="A167" s="5" t="s">
        <v>330</v>
      </c>
      <c r="B167" s="7">
        <v>198.96313152723064</v>
      </c>
      <c r="C167" s="7">
        <v>0</v>
      </c>
      <c r="D167" s="7">
        <f t="shared" si="2"/>
        <v>198.96313152723064</v>
      </c>
    </row>
    <row r="168" spans="1:4" x14ac:dyDescent="0.25">
      <c r="A168" s="5" t="s">
        <v>30</v>
      </c>
      <c r="B168" s="7">
        <v>0</v>
      </c>
      <c r="C168" s="7">
        <v>-6.018806855530956E-2</v>
      </c>
      <c r="D168" s="7">
        <f t="shared" si="2"/>
        <v>-6.018806855530956E-2</v>
      </c>
    </row>
    <row r="169" spans="1:4" x14ac:dyDescent="0.25">
      <c r="A169" s="5" t="s">
        <v>9</v>
      </c>
      <c r="B169" s="7">
        <v>201.28963482410691</v>
      </c>
      <c r="C169" s="7">
        <v>-3.6332052896366374E-2</v>
      </c>
      <c r="D169" s="7">
        <f t="shared" si="2"/>
        <v>201.25330277121054</v>
      </c>
    </row>
    <row r="170" spans="1:4" x14ac:dyDescent="0.25">
      <c r="A170" s="5" t="s">
        <v>232</v>
      </c>
      <c r="B170" s="7">
        <v>198.96313152723064</v>
      </c>
      <c r="C170" s="7">
        <v>0</v>
      </c>
      <c r="D170" s="7">
        <f t="shared" si="2"/>
        <v>198.96313152723064</v>
      </c>
    </row>
    <row r="171" spans="1:4" x14ac:dyDescent="0.25">
      <c r="A171" s="5" t="s">
        <v>326</v>
      </c>
      <c r="B171" s="7">
        <v>198.96313152723064</v>
      </c>
      <c r="C171" s="7">
        <v>0</v>
      </c>
      <c r="D171" s="7">
        <f t="shared" si="2"/>
        <v>198.96313152723064</v>
      </c>
    </row>
    <row r="172" spans="1:4" x14ac:dyDescent="0.25">
      <c r="A172" s="5" t="s">
        <v>181</v>
      </c>
      <c r="B172" s="7">
        <v>198.96313152723064</v>
      </c>
      <c r="C172" s="7">
        <v>0</v>
      </c>
      <c r="D172" s="7">
        <f t="shared" si="2"/>
        <v>198.96313152723064</v>
      </c>
    </row>
    <row r="173" spans="1:4" x14ac:dyDescent="0.25">
      <c r="A173" s="5" t="s">
        <v>152</v>
      </c>
      <c r="B173" s="7">
        <v>198.98296468392692</v>
      </c>
      <c r="C173" s="7">
        <v>0</v>
      </c>
      <c r="D173" s="7">
        <f t="shared" si="2"/>
        <v>198.98296468392692</v>
      </c>
    </row>
    <row r="174" spans="1:4" x14ac:dyDescent="0.25">
      <c r="A174" s="5" t="s">
        <v>55</v>
      </c>
      <c r="B174" s="7">
        <v>198.96313152723064</v>
      </c>
      <c r="C174" s="7">
        <v>1.0055181709104239</v>
      </c>
      <c r="D174" s="7">
        <f t="shared" si="2"/>
        <v>199.96864969814106</v>
      </c>
    </row>
    <row r="175" spans="1:4" x14ac:dyDescent="0.25">
      <c r="A175" s="5" t="s">
        <v>351</v>
      </c>
      <c r="B175" s="7">
        <v>198.96313152723064</v>
      </c>
      <c r="C175" s="7">
        <v>0</v>
      </c>
      <c r="D175" s="7">
        <f t="shared" si="2"/>
        <v>198.96313152723064</v>
      </c>
    </row>
    <row r="176" spans="1:4" x14ac:dyDescent="0.25">
      <c r="A176" s="5" t="s">
        <v>278</v>
      </c>
      <c r="B176" s="7">
        <v>2.9338809305502211</v>
      </c>
      <c r="C176" s="7">
        <v>2.468182554679987E-3</v>
      </c>
      <c r="D176" s="7">
        <f t="shared" si="2"/>
        <v>2.9363491131049013</v>
      </c>
    </row>
    <row r="177" spans="1:4" x14ac:dyDescent="0.25">
      <c r="A177" s="5" t="s">
        <v>516</v>
      </c>
      <c r="B177" s="7">
        <v>766.26925066582601</v>
      </c>
      <c r="C177" s="7">
        <v>2951.2218508587539</v>
      </c>
      <c r="D177" s="7">
        <f t="shared" si="2"/>
        <v>3717.4911015245798</v>
      </c>
    </row>
    <row r="178" spans="1:4" x14ac:dyDescent="0.25">
      <c r="A178" s="5" t="s">
        <v>134</v>
      </c>
      <c r="B178" s="7">
        <v>198.96313152723064</v>
      </c>
      <c r="C178" s="7">
        <v>1459.3641848735144</v>
      </c>
      <c r="D178" s="7">
        <f t="shared" si="2"/>
        <v>1658.3273164007451</v>
      </c>
    </row>
    <row r="179" spans="1:4" x14ac:dyDescent="0.25">
      <c r="A179" s="5" t="s">
        <v>124</v>
      </c>
      <c r="B179" s="7">
        <v>198.96313152723064</v>
      </c>
      <c r="C179" s="7">
        <v>170.17269814904043</v>
      </c>
      <c r="D179" s="7">
        <f t="shared" si="2"/>
        <v>369.1358296762711</v>
      </c>
    </row>
    <row r="180" spans="1:4" x14ac:dyDescent="0.25">
      <c r="A180" s="5" t="s">
        <v>660</v>
      </c>
      <c r="B180" s="7">
        <v>207.78988926608966</v>
      </c>
      <c r="C180" s="7">
        <v>0</v>
      </c>
      <c r="D180" s="7">
        <f t="shared" si="2"/>
        <v>207.78988926608966</v>
      </c>
    </row>
    <row r="181" spans="1:4" x14ac:dyDescent="0.25">
      <c r="A181" s="5" t="s">
        <v>211</v>
      </c>
      <c r="B181" s="7">
        <v>198.96313152723064</v>
      </c>
      <c r="C181" s="7">
        <v>8.5097741086423817E-2</v>
      </c>
      <c r="D181" s="7">
        <f t="shared" si="2"/>
        <v>199.04822926831707</v>
      </c>
    </row>
    <row r="182" spans="1:4" x14ac:dyDescent="0.25">
      <c r="A182" s="5" t="s">
        <v>153</v>
      </c>
      <c r="B182" s="7">
        <v>198.96313152723064</v>
      </c>
      <c r="C182" s="7">
        <v>0</v>
      </c>
      <c r="D182" s="7">
        <f t="shared" si="2"/>
        <v>198.96313152723064</v>
      </c>
    </row>
    <row r="183" spans="1:4" x14ac:dyDescent="0.25">
      <c r="A183" s="5" t="s">
        <v>222</v>
      </c>
      <c r="B183" s="7">
        <v>198.96313152723064</v>
      </c>
      <c r="C183" s="7">
        <v>0</v>
      </c>
      <c r="D183" s="7">
        <f t="shared" si="2"/>
        <v>198.96313152723064</v>
      </c>
    </row>
    <row r="184" spans="1:4" x14ac:dyDescent="0.25">
      <c r="A184" s="5" t="s">
        <v>572</v>
      </c>
      <c r="B184" s="7">
        <v>207.78988926608966</v>
      </c>
      <c r="C184" s="7">
        <v>0</v>
      </c>
      <c r="D184" s="7">
        <f t="shared" si="2"/>
        <v>207.78988926608966</v>
      </c>
    </row>
    <row r="185" spans="1:4" x14ac:dyDescent="0.25">
      <c r="A185" s="5" t="s">
        <v>313</v>
      </c>
      <c r="B185" s="7">
        <v>198.96313152723064</v>
      </c>
      <c r="C185" s="7">
        <v>0</v>
      </c>
      <c r="D185" s="7">
        <f t="shared" si="2"/>
        <v>198.96313152723064</v>
      </c>
    </row>
    <row r="186" spans="1:4" x14ac:dyDescent="0.25">
      <c r="A186" s="5" t="s">
        <v>122</v>
      </c>
      <c r="B186" s="7">
        <v>198.96313152723064</v>
      </c>
      <c r="C186" s="7">
        <v>145.80713795087013</v>
      </c>
      <c r="D186" s="7">
        <f t="shared" si="2"/>
        <v>344.77026947810077</v>
      </c>
    </row>
    <row r="187" spans="1:4" x14ac:dyDescent="0.25">
      <c r="A187" s="5" t="s">
        <v>31</v>
      </c>
      <c r="B187" s="7">
        <v>198.96313152723064</v>
      </c>
      <c r="C187" s="7">
        <v>-0.15279372062763197</v>
      </c>
      <c r="D187" s="7">
        <f t="shared" si="2"/>
        <v>198.810337806603</v>
      </c>
    </row>
    <row r="188" spans="1:4" x14ac:dyDescent="0.25">
      <c r="A188" s="5" t="s">
        <v>314</v>
      </c>
      <c r="B188" s="7">
        <v>198.96313152723064</v>
      </c>
      <c r="C188" s="7">
        <v>0</v>
      </c>
      <c r="D188" s="7">
        <f t="shared" si="2"/>
        <v>198.96313152723064</v>
      </c>
    </row>
    <row r="189" spans="1:4" x14ac:dyDescent="0.25">
      <c r="A189" s="5" t="s">
        <v>110</v>
      </c>
      <c r="B189" s="7">
        <v>1178.8757702551165</v>
      </c>
      <c r="C189" s="7">
        <v>91.47095808630641</v>
      </c>
      <c r="D189" s="7">
        <f t="shared" si="2"/>
        <v>1270.3467283414229</v>
      </c>
    </row>
    <row r="190" spans="1:4" x14ac:dyDescent="0.25">
      <c r="A190" s="5" t="s">
        <v>15</v>
      </c>
      <c r="B190" s="7">
        <v>207.72467069670813</v>
      </c>
      <c r="C190" s="7">
        <v>-1.4573703810025562E-4</v>
      </c>
      <c r="D190" s="7">
        <f t="shared" si="2"/>
        <v>207.72452495967002</v>
      </c>
    </row>
    <row r="191" spans="1:4" x14ac:dyDescent="0.25">
      <c r="A191" s="5" t="s">
        <v>32</v>
      </c>
      <c r="B191" s="7">
        <v>0</v>
      </c>
      <c r="C191" s="7">
        <v>-6.0188068555309553E-2</v>
      </c>
      <c r="D191" s="7">
        <f t="shared" si="2"/>
        <v>-6.0188068555309553E-2</v>
      </c>
    </row>
    <row r="192" spans="1:4" x14ac:dyDescent="0.25">
      <c r="A192" s="5" t="s">
        <v>571</v>
      </c>
      <c r="B192" s="7">
        <v>207.78988926608966</v>
      </c>
      <c r="C192" s="7">
        <v>0</v>
      </c>
      <c r="D192" s="7">
        <f t="shared" si="2"/>
        <v>207.78988926608966</v>
      </c>
    </row>
    <row r="193" spans="1:4" x14ac:dyDescent="0.25">
      <c r="A193" s="5" t="s">
        <v>532</v>
      </c>
      <c r="B193" s="7">
        <v>4800.2922395396836</v>
      </c>
      <c r="C193" s="7">
        <v>0</v>
      </c>
      <c r="D193" s="7">
        <f t="shared" si="2"/>
        <v>4800.2922395396836</v>
      </c>
    </row>
    <row r="194" spans="1:4" x14ac:dyDescent="0.25">
      <c r="A194" s="5" t="s">
        <v>315</v>
      </c>
      <c r="B194" s="7">
        <v>198.96313152723064</v>
      </c>
      <c r="C194" s="7">
        <v>0</v>
      </c>
      <c r="D194" s="7">
        <f t="shared" si="2"/>
        <v>198.96313152723064</v>
      </c>
    </row>
    <row r="195" spans="1:4" x14ac:dyDescent="0.25">
      <c r="A195" s="5" t="s">
        <v>533</v>
      </c>
      <c r="B195" s="7">
        <v>677.8535678966922</v>
      </c>
      <c r="C195" s="7">
        <v>0</v>
      </c>
      <c r="D195" s="7">
        <f t="shared" si="2"/>
        <v>677.8535678966922</v>
      </c>
    </row>
    <row r="196" spans="1:4" x14ac:dyDescent="0.25">
      <c r="A196" s="5" t="s">
        <v>258</v>
      </c>
      <c r="B196" s="7">
        <v>204.82342157286021</v>
      </c>
      <c r="C196" s="7">
        <v>0</v>
      </c>
      <c r="D196" s="7">
        <f t="shared" si="2"/>
        <v>204.82342157286021</v>
      </c>
    </row>
    <row r="197" spans="1:4" x14ac:dyDescent="0.25">
      <c r="A197" s="5" t="s">
        <v>182</v>
      </c>
      <c r="B197" s="7">
        <v>198.96313152723064</v>
      </c>
      <c r="C197" s="7">
        <v>0</v>
      </c>
      <c r="D197" s="7">
        <f t="shared" si="2"/>
        <v>198.96313152723064</v>
      </c>
    </row>
    <row r="198" spans="1:4" x14ac:dyDescent="0.25">
      <c r="A198" s="5" t="s">
        <v>534</v>
      </c>
      <c r="B198" s="7">
        <v>766.26925066582601</v>
      </c>
      <c r="C198" s="7">
        <v>0</v>
      </c>
      <c r="D198" s="7">
        <f t="shared" si="2"/>
        <v>766.26925066582601</v>
      </c>
    </row>
    <row r="199" spans="1:4" x14ac:dyDescent="0.25">
      <c r="A199" s="5" t="s">
        <v>105</v>
      </c>
      <c r="B199" s="7">
        <v>198.96313152723064</v>
      </c>
      <c r="C199" s="7">
        <v>55.179797691020312</v>
      </c>
      <c r="D199" s="7">
        <f t="shared" si="2"/>
        <v>254.14292921825097</v>
      </c>
    </row>
    <row r="200" spans="1:4" x14ac:dyDescent="0.25">
      <c r="A200" s="5" t="s">
        <v>267</v>
      </c>
      <c r="B200" s="7">
        <v>207.78988926608966</v>
      </c>
      <c r="C200" s="7">
        <v>0</v>
      </c>
      <c r="D200" s="7">
        <f t="shared" si="2"/>
        <v>207.78988926608966</v>
      </c>
    </row>
    <row r="201" spans="1:4" x14ac:dyDescent="0.25">
      <c r="A201" s="5" t="s">
        <v>51</v>
      </c>
      <c r="B201" s="7">
        <v>198.96313152723064</v>
      </c>
      <c r="C201" s="7">
        <v>340.27856895453516</v>
      </c>
      <c r="D201" s="7">
        <f t="shared" si="2"/>
        <v>539.24170048176575</v>
      </c>
    </row>
    <row r="202" spans="1:4" x14ac:dyDescent="0.25">
      <c r="A202" s="5" t="s">
        <v>535</v>
      </c>
      <c r="B202" s="7">
        <v>1060.9881932296053</v>
      </c>
      <c r="C202" s="7">
        <v>0</v>
      </c>
      <c r="D202" s="7">
        <f t="shared" si="2"/>
        <v>1060.9881932296053</v>
      </c>
    </row>
    <row r="203" spans="1:4" x14ac:dyDescent="0.25">
      <c r="A203" s="5" t="s">
        <v>283</v>
      </c>
      <c r="B203" s="7">
        <v>179.24397557029693</v>
      </c>
      <c r="C203" s="7">
        <v>2.4292652800862326E-2</v>
      </c>
      <c r="D203" s="7">
        <f t="shared" si="2"/>
        <v>179.26826822309778</v>
      </c>
    </row>
    <row r="204" spans="1:4" x14ac:dyDescent="0.25">
      <c r="A204" s="5" t="s">
        <v>33</v>
      </c>
      <c r="B204" s="7">
        <v>0</v>
      </c>
      <c r="C204" s="7">
        <v>-6.0188068555309553E-2</v>
      </c>
      <c r="D204" s="7">
        <f t="shared" ref="D204:D267" si="3">SUM(B204:C204)</f>
        <v>-6.0188068555309553E-2</v>
      </c>
    </row>
    <row r="205" spans="1:4" x14ac:dyDescent="0.25">
      <c r="A205" s="5" t="s">
        <v>286</v>
      </c>
      <c r="B205" s="7">
        <v>204.82342157286021</v>
      </c>
      <c r="C205" s="7">
        <v>0</v>
      </c>
      <c r="D205" s="7">
        <f t="shared" si="3"/>
        <v>204.82342157286021</v>
      </c>
    </row>
    <row r="206" spans="1:4" x14ac:dyDescent="0.25">
      <c r="A206" s="5" t="s">
        <v>117</v>
      </c>
      <c r="B206" s="7">
        <v>0</v>
      </c>
      <c r="C206" s="7">
        <v>129.55188101167167</v>
      </c>
      <c r="D206" s="7">
        <f t="shared" si="3"/>
        <v>129.55188101167167</v>
      </c>
    </row>
    <row r="207" spans="1:4" x14ac:dyDescent="0.25">
      <c r="A207" s="5" t="s">
        <v>73</v>
      </c>
      <c r="B207" s="7">
        <v>198.96313152723064</v>
      </c>
      <c r="C207" s="7">
        <v>-4.0505703084226602E-2</v>
      </c>
      <c r="D207" s="7">
        <f t="shared" si="3"/>
        <v>198.92262582414642</v>
      </c>
    </row>
    <row r="208" spans="1:4" x14ac:dyDescent="0.25">
      <c r="A208" s="5" t="s">
        <v>372</v>
      </c>
      <c r="B208" s="7">
        <v>207.78988926608966</v>
      </c>
      <c r="C208" s="7">
        <v>0</v>
      </c>
      <c r="D208" s="7">
        <f t="shared" si="3"/>
        <v>207.78988926608966</v>
      </c>
    </row>
    <row r="209" spans="1:4" x14ac:dyDescent="0.25">
      <c r="A209" s="5" t="s">
        <v>360</v>
      </c>
      <c r="B209" s="7">
        <v>189.57471197506155</v>
      </c>
      <c r="C209" s="7">
        <v>0</v>
      </c>
      <c r="D209" s="7">
        <f t="shared" si="3"/>
        <v>189.57471197506155</v>
      </c>
    </row>
    <row r="210" spans="1:4" x14ac:dyDescent="0.25">
      <c r="A210" s="5" t="s">
        <v>536</v>
      </c>
      <c r="B210" s="7">
        <v>825.21303917858154</v>
      </c>
      <c r="C210" s="7">
        <v>0</v>
      </c>
      <c r="D210" s="7">
        <f t="shared" si="3"/>
        <v>825.21303917858154</v>
      </c>
    </row>
    <row r="211" spans="1:4" x14ac:dyDescent="0.25">
      <c r="A211" s="5" t="s">
        <v>289</v>
      </c>
      <c r="B211" s="7">
        <v>173.34362694651728</v>
      </c>
      <c r="C211" s="7">
        <v>3.6412153629834112</v>
      </c>
      <c r="D211" s="7">
        <f t="shared" si="3"/>
        <v>176.98484230950069</v>
      </c>
    </row>
    <row r="212" spans="1:4" x14ac:dyDescent="0.25">
      <c r="A212" s="5" t="s">
        <v>212</v>
      </c>
      <c r="B212" s="7">
        <v>198.96313152723064</v>
      </c>
      <c r="C212" s="7">
        <v>3.9629663039500365</v>
      </c>
      <c r="D212" s="7">
        <f t="shared" si="3"/>
        <v>202.92609783118067</v>
      </c>
    </row>
    <row r="213" spans="1:4" x14ac:dyDescent="0.25">
      <c r="A213" s="5" t="s">
        <v>61</v>
      </c>
      <c r="B213" s="7">
        <v>173.34362694651728</v>
      </c>
      <c r="C213" s="7">
        <v>1.9530951389650657</v>
      </c>
      <c r="D213" s="7">
        <f t="shared" si="3"/>
        <v>175.29672208548234</v>
      </c>
    </row>
    <row r="214" spans="1:4" x14ac:dyDescent="0.25">
      <c r="A214" s="5" t="s">
        <v>223</v>
      </c>
      <c r="B214" s="7">
        <v>198.96313152723064</v>
      </c>
      <c r="C214" s="7">
        <v>0</v>
      </c>
      <c r="D214" s="7">
        <f t="shared" si="3"/>
        <v>198.96313152723064</v>
      </c>
    </row>
    <row r="215" spans="1:4" x14ac:dyDescent="0.25">
      <c r="A215" s="5" t="s">
        <v>296</v>
      </c>
      <c r="B215" s="7">
        <v>-8.8267577388590119</v>
      </c>
      <c r="C215" s="7">
        <v>0</v>
      </c>
      <c r="D215" s="7">
        <f t="shared" si="3"/>
        <v>-8.8267577388590119</v>
      </c>
    </row>
    <row r="216" spans="1:4" x14ac:dyDescent="0.25">
      <c r="A216" s="5" t="s">
        <v>204</v>
      </c>
      <c r="B216" s="7">
        <v>198.96313152723064</v>
      </c>
      <c r="C216" s="7">
        <v>1.2861204867620513</v>
      </c>
      <c r="D216" s="7">
        <f t="shared" si="3"/>
        <v>200.2492520139927</v>
      </c>
    </row>
    <row r="217" spans="1:4" x14ac:dyDescent="0.25">
      <c r="A217" s="5" t="s">
        <v>53</v>
      </c>
      <c r="B217" s="7">
        <v>198.96313152723064</v>
      </c>
      <c r="C217" s="7">
        <v>2.7291178436190687E-2</v>
      </c>
      <c r="D217" s="7">
        <f t="shared" si="3"/>
        <v>198.99042270566684</v>
      </c>
    </row>
    <row r="218" spans="1:4" x14ac:dyDescent="0.25">
      <c r="A218" s="5" t="s">
        <v>217</v>
      </c>
      <c r="B218" s="7">
        <v>198.96313152723064</v>
      </c>
      <c r="C218" s="7">
        <v>0</v>
      </c>
      <c r="D218" s="7">
        <f t="shared" si="3"/>
        <v>198.96313152723064</v>
      </c>
    </row>
    <row r="219" spans="1:4" x14ac:dyDescent="0.25">
      <c r="A219" s="5" t="s">
        <v>352</v>
      </c>
      <c r="B219" s="7">
        <v>217.17830881825873</v>
      </c>
      <c r="C219" s="7">
        <v>0</v>
      </c>
      <c r="D219" s="7">
        <f t="shared" si="3"/>
        <v>217.17830881825873</v>
      </c>
    </row>
    <row r="220" spans="1:4" x14ac:dyDescent="0.25">
      <c r="A220" s="5" t="s">
        <v>231</v>
      </c>
      <c r="B220" s="7">
        <v>198.96313152723064</v>
      </c>
      <c r="C220" s="7">
        <v>0</v>
      </c>
      <c r="D220" s="7">
        <f t="shared" si="3"/>
        <v>198.96313152723064</v>
      </c>
    </row>
    <row r="221" spans="1:4" x14ac:dyDescent="0.25">
      <c r="A221" s="5" t="s">
        <v>259</v>
      </c>
      <c r="B221" s="7">
        <v>198.96313152723064</v>
      </c>
      <c r="C221" s="7">
        <v>0</v>
      </c>
      <c r="D221" s="7">
        <f t="shared" si="3"/>
        <v>198.96313152723064</v>
      </c>
    </row>
    <row r="222" spans="1:4" x14ac:dyDescent="0.25">
      <c r="A222" s="5" t="s">
        <v>341</v>
      </c>
      <c r="B222" s="7">
        <v>198.96313152723064</v>
      </c>
      <c r="C222" s="7">
        <v>0</v>
      </c>
      <c r="D222" s="7">
        <f t="shared" si="3"/>
        <v>198.96313152723064</v>
      </c>
    </row>
    <row r="223" spans="1:4" x14ac:dyDescent="0.25">
      <c r="A223" s="5" t="s">
        <v>154</v>
      </c>
      <c r="B223" s="7">
        <v>198.96313152723064</v>
      </c>
      <c r="C223" s="7">
        <v>0</v>
      </c>
      <c r="D223" s="7">
        <f t="shared" si="3"/>
        <v>198.96313152723064</v>
      </c>
    </row>
    <row r="224" spans="1:4" x14ac:dyDescent="0.25">
      <c r="A224" s="5" t="s">
        <v>86</v>
      </c>
      <c r="B224" s="7">
        <v>1259.9513247568359</v>
      </c>
      <c r="C224" s="7">
        <v>38.723733129542254</v>
      </c>
      <c r="D224" s="7">
        <f t="shared" si="3"/>
        <v>1298.6750578863782</v>
      </c>
    </row>
    <row r="225" spans="1:4" x14ac:dyDescent="0.25">
      <c r="A225" s="5" t="s">
        <v>155</v>
      </c>
      <c r="B225" s="7">
        <v>198.96313152723064</v>
      </c>
      <c r="C225" s="7">
        <v>0</v>
      </c>
      <c r="D225" s="7">
        <f t="shared" si="3"/>
        <v>198.96313152723064</v>
      </c>
    </row>
    <row r="226" spans="1:4" x14ac:dyDescent="0.25">
      <c r="A226" s="5" t="s">
        <v>343</v>
      </c>
      <c r="B226" s="7">
        <v>198.96313152723064</v>
      </c>
      <c r="C226" s="7">
        <v>0</v>
      </c>
      <c r="D226" s="7">
        <f t="shared" si="3"/>
        <v>198.96313152723064</v>
      </c>
    </row>
    <row r="227" spans="1:4" x14ac:dyDescent="0.25">
      <c r="A227" s="5" t="s">
        <v>250</v>
      </c>
      <c r="B227" s="7">
        <v>198.96313152723064</v>
      </c>
      <c r="C227" s="7">
        <v>0</v>
      </c>
      <c r="D227" s="7">
        <f t="shared" si="3"/>
        <v>198.96313152723064</v>
      </c>
    </row>
    <row r="228" spans="1:4" x14ac:dyDescent="0.25">
      <c r="A228" s="5" t="s">
        <v>342</v>
      </c>
      <c r="B228" s="7">
        <v>198.96313152723064</v>
      </c>
      <c r="C228" s="7">
        <v>0</v>
      </c>
      <c r="D228" s="7">
        <f t="shared" si="3"/>
        <v>198.96313152723064</v>
      </c>
    </row>
    <row r="229" spans="1:4" x14ac:dyDescent="0.25">
      <c r="A229" s="5" t="s">
        <v>118</v>
      </c>
      <c r="B229" s="7">
        <v>-2.9556496078786392</v>
      </c>
      <c r="C229" s="7">
        <v>129.54921438637518</v>
      </c>
      <c r="D229" s="7">
        <f t="shared" si="3"/>
        <v>126.59356477849654</v>
      </c>
    </row>
    <row r="230" spans="1:4" x14ac:dyDescent="0.25">
      <c r="A230" s="5" t="s">
        <v>80</v>
      </c>
      <c r="B230" s="7">
        <v>173.34362694651728</v>
      </c>
      <c r="C230" s="7">
        <v>0.8757561403088272</v>
      </c>
      <c r="D230" s="7">
        <f t="shared" si="3"/>
        <v>174.2193830868261</v>
      </c>
    </row>
    <row r="231" spans="1:4" x14ac:dyDescent="0.25">
      <c r="A231" s="5" t="s">
        <v>34</v>
      </c>
      <c r="B231" s="7">
        <v>0</v>
      </c>
      <c r="C231" s="7">
        <v>-6.018806855530956E-2</v>
      </c>
      <c r="D231" s="7">
        <f t="shared" si="3"/>
        <v>-6.018806855530956E-2</v>
      </c>
    </row>
    <row r="232" spans="1:4" x14ac:dyDescent="0.25">
      <c r="A232" s="5" t="s">
        <v>537</v>
      </c>
      <c r="B232" s="7">
        <v>589.43788512755827</v>
      </c>
      <c r="C232" s="7">
        <v>0</v>
      </c>
      <c r="D232" s="7">
        <f t="shared" si="3"/>
        <v>589.43788512755827</v>
      </c>
    </row>
    <row r="233" spans="1:4" x14ac:dyDescent="0.25">
      <c r="A233" s="5" t="s">
        <v>260</v>
      </c>
      <c r="B233" s="7">
        <v>198.96313152723064</v>
      </c>
      <c r="C233" s="7">
        <v>0</v>
      </c>
      <c r="D233" s="7">
        <f t="shared" si="3"/>
        <v>198.96313152723064</v>
      </c>
    </row>
    <row r="234" spans="1:4" x14ac:dyDescent="0.25">
      <c r="A234" s="5" t="s">
        <v>35</v>
      </c>
      <c r="B234" s="7">
        <v>0</v>
      </c>
      <c r="C234" s="7">
        <v>-6.0188068555309553E-2</v>
      </c>
      <c r="D234" s="7">
        <f t="shared" si="3"/>
        <v>-6.0188068555309553E-2</v>
      </c>
    </row>
    <row r="235" spans="1:4" x14ac:dyDescent="0.25">
      <c r="A235" s="5" t="s">
        <v>12</v>
      </c>
      <c r="B235" s="7">
        <v>198.96313152723064</v>
      </c>
      <c r="C235" s="7">
        <v>1.0142908504429275E-2</v>
      </c>
      <c r="D235" s="7">
        <f t="shared" si="3"/>
        <v>198.97327443573508</v>
      </c>
    </row>
    <row r="236" spans="1:4" x14ac:dyDescent="0.25">
      <c r="A236" s="5" t="s">
        <v>225</v>
      </c>
      <c r="B236" s="7">
        <v>198.96313152723064</v>
      </c>
      <c r="C236" s="7">
        <v>0</v>
      </c>
      <c r="D236" s="7">
        <f t="shared" si="3"/>
        <v>198.96313152723064</v>
      </c>
    </row>
    <row r="237" spans="1:4" x14ac:dyDescent="0.25">
      <c r="A237" s="5" t="s">
        <v>290</v>
      </c>
      <c r="B237" s="7">
        <v>173.35444503186807</v>
      </c>
      <c r="C237" s="7">
        <v>11.663354940761876</v>
      </c>
      <c r="D237" s="7">
        <f t="shared" si="3"/>
        <v>185.01779997262994</v>
      </c>
    </row>
    <row r="238" spans="1:4" x14ac:dyDescent="0.25">
      <c r="A238" s="5" t="s">
        <v>125</v>
      </c>
      <c r="B238" s="7">
        <v>198.96313152723064</v>
      </c>
      <c r="C238" s="7">
        <v>97.618996578760758</v>
      </c>
      <c r="D238" s="7">
        <f t="shared" si="3"/>
        <v>296.58212810599139</v>
      </c>
    </row>
    <row r="239" spans="1:4" x14ac:dyDescent="0.25">
      <c r="A239" s="5" t="s">
        <v>81</v>
      </c>
      <c r="B239" s="7">
        <v>198.96313152723064</v>
      </c>
      <c r="C239" s="7">
        <v>8.5267158910115235</v>
      </c>
      <c r="D239" s="7">
        <f t="shared" si="3"/>
        <v>207.48984741824216</v>
      </c>
    </row>
    <row r="240" spans="1:4" x14ac:dyDescent="0.25">
      <c r="A240" s="5" t="s">
        <v>137</v>
      </c>
      <c r="B240" s="7">
        <v>37602.649332546476</v>
      </c>
      <c r="C240" s="7">
        <v>1007.8413560964472</v>
      </c>
      <c r="D240" s="7">
        <f t="shared" si="3"/>
        <v>38610.490688642923</v>
      </c>
    </row>
    <row r="241" spans="1:4" x14ac:dyDescent="0.25">
      <c r="A241" s="5" t="s">
        <v>68</v>
      </c>
      <c r="B241" s="7">
        <v>198.96313152723064</v>
      </c>
      <c r="C241" s="7">
        <v>0.65091544616494124</v>
      </c>
      <c r="D241" s="7">
        <f t="shared" si="3"/>
        <v>199.61404697339557</v>
      </c>
    </row>
    <row r="242" spans="1:4" x14ac:dyDescent="0.25">
      <c r="A242" s="5" t="s">
        <v>36</v>
      </c>
      <c r="B242" s="7">
        <v>0</v>
      </c>
      <c r="C242" s="7">
        <v>-6.0188068555309553E-2</v>
      </c>
      <c r="D242" s="7">
        <f t="shared" si="3"/>
        <v>-6.0188068555309553E-2</v>
      </c>
    </row>
    <row r="243" spans="1:4" x14ac:dyDescent="0.25">
      <c r="A243" s="5" t="s">
        <v>91</v>
      </c>
      <c r="B243" s="7">
        <v>198.96313152723064</v>
      </c>
      <c r="C243" s="7">
        <v>-1.1107672478123775E-3</v>
      </c>
      <c r="D243" s="7">
        <f t="shared" si="3"/>
        <v>198.96202075998283</v>
      </c>
    </row>
    <row r="244" spans="1:4" x14ac:dyDescent="0.25">
      <c r="A244" s="5" t="s">
        <v>183</v>
      </c>
      <c r="B244" s="7">
        <v>198.96313152723064</v>
      </c>
      <c r="C244" s="7">
        <v>0</v>
      </c>
      <c r="D244" s="7">
        <f t="shared" si="3"/>
        <v>198.96313152723064</v>
      </c>
    </row>
    <row r="245" spans="1:4" x14ac:dyDescent="0.25">
      <c r="A245" s="5" t="s">
        <v>538</v>
      </c>
      <c r="B245" s="7">
        <v>589.43788512755827</v>
      </c>
      <c r="C245" s="7">
        <v>0</v>
      </c>
      <c r="D245" s="7">
        <f t="shared" si="3"/>
        <v>589.43788512755827</v>
      </c>
    </row>
    <row r="246" spans="1:4" x14ac:dyDescent="0.25">
      <c r="A246" s="5" t="s">
        <v>130</v>
      </c>
      <c r="B246" s="7">
        <v>198.96313152723064</v>
      </c>
      <c r="C246" s="7">
        <v>257.50572996068155</v>
      </c>
      <c r="D246" s="7">
        <f t="shared" si="3"/>
        <v>456.46886148791219</v>
      </c>
    </row>
    <row r="247" spans="1:4" x14ac:dyDescent="0.25">
      <c r="A247" s="5" t="s">
        <v>111</v>
      </c>
      <c r="B247" s="7">
        <v>5452.3004374299162</v>
      </c>
      <c r="C247" s="7">
        <v>91.47095808630641</v>
      </c>
      <c r="D247" s="7">
        <f t="shared" si="3"/>
        <v>5543.7713955162226</v>
      </c>
    </row>
    <row r="248" spans="1:4" x14ac:dyDescent="0.25">
      <c r="A248" s="5" t="s">
        <v>7</v>
      </c>
      <c r="B248" s="7">
        <v>198.96313152723064</v>
      </c>
      <c r="C248" s="7">
        <v>4.601349925836648E-2</v>
      </c>
      <c r="D248" s="7">
        <f t="shared" si="3"/>
        <v>199.00914502648902</v>
      </c>
    </row>
    <row r="249" spans="1:4" x14ac:dyDescent="0.25">
      <c r="A249" s="5" t="s">
        <v>300</v>
      </c>
      <c r="B249" s="7">
        <v>198.96313152723064</v>
      </c>
      <c r="C249" s="7">
        <v>0</v>
      </c>
      <c r="D249" s="7">
        <f t="shared" si="3"/>
        <v>198.96313152723064</v>
      </c>
    </row>
    <row r="250" spans="1:4" x14ac:dyDescent="0.25">
      <c r="A250" s="5" t="s">
        <v>82</v>
      </c>
      <c r="B250" s="7">
        <v>-2.9664676932294176</v>
      </c>
      <c r="C250" s="7">
        <v>-1.1636351733177488</v>
      </c>
      <c r="D250" s="7">
        <f t="shared" si="3"/>
        <v>-4.1301028665471664</v>
      </c>
    </row>
    <row r="251" spans="1:4" x14ac:dyDescent="0.25">
      <c r="A251" s="5" t="s">
        <v>135</v>
      </c>
      <c r="B251" s="7">
        <v>1083.1199592185683</v>
      </c>
      <c r="C251" s="7">
        <v>803.34546984965039</v>
      </c>
      <c r="D251" s="7">
        <f t="shared" si="3"/>
        <v>1886.4654290682188</v>
      </c>
    </row>
    <row r="252" spans="1:4" x14ac:dyDescent="0.25">
      <c r="A252" s="5" t="s">
        <v>301</v>
      </c>
      <c r="B252" s="7">
        <v>217.17830881825873</v>
      </c>
      <c r="C252" s="7">
        <v>0</v>
      </c>
      <c r="D252" s="7">
        <f t="shared" si="3"/>
        <v>217.17830881825873</v>
      </c>
    </row>
    <row r="253" spans="1:4" x14ac:dyDescent="0.25">
      <c r="A253" s="5" t="s">
        <v>665</v>
      </c>
      <c r="B253" s="7">
        <v>207.78988926608966</v>
      </c>
      <c r="C253" s="7">
        <v>0</v>
      </c>
      <c r="D253" s="7">
        <f t="shared" si="3"/>
        <v>207.78988926608966</v>
      </c>
    </row>
    <row r="254" spans="1:4" x14ac:dyDescent="0.25">
      <c r="A254" s="5" t="s">
        <v>156</v>
      </c>
      <c r="B254" s="7">
        <v>198.96313152723064</v>
      </c>
      <c r="C254" s="7">
        <v>1.4943600386346212</v>
      </c>
      <c r="D254" s="7">
        <f t="shared" si="3"/>
        <v>200.45749156586527</v>
      </c>
    </row>
    <row r="255" spans="1:4" x14ac:dyDescent="0.25">
      <c r="A255" s="5" t="s">
        <v>228</v>
      </c>
      <c r="B255" s="7">
        <v>198.96313152723064</v>
      </c>
      <c r="C255" s="7">
        <v>0</v>
      </c>
      <c r="D255" s="7">
        <f t="shared" si="3"/>
        <v>198.96313152723064</v>
      </c>
    </row>
    <row r="256" spans="1:4" x14ac:dyDescent="0.25">
      <c r="A256" s="5" t="s">
        <v>431</v>
      </c>
      <c r="B256" s="7">
        <v>207.78988926608966</v>
      </c>
      <c r="C256" s="7">
        <v>302.27051706198552</v>
      </c>
      <c r="D256" s="7">
        <f t="shared" si="3"/>
        <v>510.06040632807515</v>
      </c>
    </row>
    <row r="257" spans="1:4" x14ac:dyDescent="0.25">
      <c r="A257" s="5" t="s">
        <v>157</v>
      </c>
      <c r="B257" s="7">
        <v>198.96313152723064</v>
      </c>
      <c r="C257" s="7">
        <v>0</v>
      </c>
      <c r="D257" s="7">
        <f t="shared" si="3"/>
        <v>198.96313152723064</v>
      </c>
    </row>
    <row r="258" spans="1:4" x14ac:dyDescent="0.25">
      <c r="A258" s="5" t="s">
        <v>539</v>
      </c>
      <c r="B258" s="7">
        <v>4930.0298676353495</v>
      </c>
      <c r="C258" s="7">
        <v>0</v>
      </c>
      <c r="D258" s="7">
        <f t="shared" si="3"/>
        <v>4930.0298676353495</v>
      </c>
    </row>
    <row r="259" spans="1:4" x14ac:dyDescent="0.25">
      <c r="A259" s="5" t="s">
        <v>184</v>
      </c>
      <c r="B259" s="7">
        <v>198.96313152723064</v>
      </c>
      <c r="C259" s="7">
        <v>0</v>
      </c>
      <c r="D259" s="7">
        <f t="shared" si="3"/>
        <v>198.96313152723064</v>
      </c>
    </row>
    <row r="260" spans="1:4" x14ac:dyDescent="0.25">
      <c r="A260" s="5" t="s">
        <v>261</v>
      </c>
      <c r="B260" s="7">
        <v>198.96313152723064</v>
      </c>
      <c r="C260" s="7">
        <v>0</v>
      </c>
      <c r="D260" s="7">
        <f t="shared" si="3"/>
        <v>198.96313152723064</v>
      </c>
    </row>
    <row r="261" spans="1:4" x14ac:dyDescent="0.25">
      <c r="A261" s="5" t="s">
        <v>237</v>
      </c>
      <c r="B261" s="7">
        <v>198.96313152723064</v>
      </c>
      <c r="C261" s="7">
        <v>0</v>
      </c>
      <c r="D261" s="7">
        <f t="shared" si="3"/>
        <v>198.96313152723064</v>
      </c>
    </row>
    <row r="262" spans="1:4" x14ac:dyDescent="0.25">
      <c r="A262" s="5" t="s">
        <v>251</v>
      </c>
      <c r="B262" s="7">
        <v>198.96313152723064</v>
      </c>
      <c r="C262" s="7">
        <v>0</v>
      </c>
      <c r="D262" s="7">
        <f t="shared" si="3"/>
        <v>198.96313152723064</v>
      </c>
    </row>
    <row r="263" spans="1:4" x14ac:dyDescent="0.25">
      <c r="A263" s="5" t="s">
        <v>99</v>
      </c>
      <c r="B263" s="7">
        <v>173.34362694651728</v>
      </c>
      <c r="C263" s="7">
        <v>35.318994993517578</v>
      </c>
      <c r="D263" s="7">
        <f t="shared" si="3"/>
        <v>208.66262194003485</v>
      </c>
    </row>
    <row r="264" spans="1:4" x14ac:dyDescent="0.25">
      <c r="A264" s="5" t="s">
        <v>37</v>
      </c>
      <c r="B264" s="7">
        <v>0</v>
      </c>
      <c r="C264" s="7">
        <v>-6.0188068555309553E-2</v>
      </c>
      <c r="D264" s="7">
        <f t="shared" si="3"/>
        <v>-6.0188068555309553E-2</v>
      </c>
    </row>
    <row r="265" spans="1:4" x14ac:dyDescent="0.25">
      <c r="A265" s="5" t="s">
        <v>38</v>
      </c>
      <c r="B265" s="7">
        <v>0</v>
      </c>
      <c r="C265" s="7">
        <v>-6.018806855530956E-2</v>
      </c>
      <c r="D265" s="7">
        <f t="shared" si="3"/>
        <v>-6.018806855530956E-2</v>
      </c>
    </row>
    <row r="266" spans="1:4" x14ac:dyDescent="0.25">
      <c r="A266" s="5" t="s">
        <v>540</v>
      </c>
      <c r="B266" s="7">
        <v>707.32546215307002</v>
      </c>
      <c r="C266" s="7">
        <v>0</v>
      </c>
      <c r="D266" s="7">
        <f t="shared" si="3"/>
        <v>707.32546215307002</v>
      </c>
    </row>
    <row r="267" spans="1:4" x14ac:dyDescent="0.25">
      <c r="A267" s="5" t="s">
        <v>541</v>
      </c>
      <c r="B267" s="7">
        <v>1178.8757702551165</v>
      </c>
      <c r="C267" s="7">
        <v>0</v>
      </c>
      <c r="D267" s="7">
        <f t="shared" si="3"/>
        <v>1178.8757702551165</v>
      </c>
    </row>
    <row r="268" spans="1:4" x14ac:dyDescent="0.25">
      <c r="A268" s="5" t="s">
        <v>297</v>
      </c>
      <c r="B268" s="7">
        <v>198.96313152723064</v>
      </c>
      <c r="C268" s="7">
        <v>0</v>
      </c>
      <c r="D268" s="7">
        <f t="shared" ref="D268:D331" si="4">SUM(B268:C268)</f>
        <v>198.96313152723064</v>
      </c>
    </row>
    <row r="269" spans="1:4" x14ac:dyDescent="0.25">
      <c r="A269" s="5" t="s">
        <v>542</v>
      </c>
      <c r="B269" s="7">
        <v>795.74114492220383</v>
      </c>
      <c r="C269" s="7">
        <v>0</v>
      </c>
      <c r="D269" s="7">
        <f t="shared" si="4"/>
        <v>795.74114492220383</v>
      </c>
    </row>
    <row r="270" spans="1:4" x14ac:dyDescent="0.25">
      <c r="A270" s="5" t="s">
        <v>543</v>
      </c>
      <c r="B270" s="7">
        <v>795.74114492220383</v>
      </c>
      <c r="C270" s="7">
        <v>0</v>
      </c>
      <c r="D270" s="7">
        <f t="shared" si="4"/>
        <v>795.74114492220383</v>
      </c>
    </row>
    <row r="271" spans="1:4" x14ac:dyDescent="0.25">
      <c r="A271" s="5" t="s">
        <v>39</v>
      </c>
      <c r="B271" s="7">
        <v>0</v>
      </c>
      <c r="C271" s="7">
        <v>-6.018806855530956E-2</v>
      </c>
      <c r="D271" s="7">
        <f t="shared" si="4"/>
        <v>-6.018806855530956E-2</v>
      </c>
    </row>
    <row r="272" spans="1:4" x14ac:dyDescent="0.25">
      <c r="A272" s="5" t="s">
        <v>185</v>
      </c>
      <c r="B272" s="7">
        <v>-8.8267577388590119</v>
      </c>
      <c r="C272" s="7">
        <v>0</v>
      </c>
      <c r="D272" s="7">
        <f t="shared" si="4"/>
        <v>-8.8267577388590119</v>
      </c>
    </row>
    <row r="273" spans="1:4" x14ac:dyDescent="0.25">
      <c r="A273" s="5" t="s">
        <v>388</v>
      </c>
      <c r="B273" s="7">
        <v>207.78988926608966</v>
      </c>
      <c r="C273" s="7">
        <v>0</v>
      </c>
      <c r="D273" s="7">
        <f t="shared" si="4"/>
        <v>207.78988926608966</v>
      </c>
    </row>
    <row r="274" spans="1:4" x14ac:dyDescent="0.25">
      <c r="A274" s="5" t="s">
        <v>10</v>
      </c>
      <c r="B274" s="7">
        <v>198.96313152723064</v>
      </c>
      <c r="C274" s="7">
        <v>0</v>
      </c>
      <c r="D274" s="7">
        <f t="shared" si="4"/>
        <v>198.96313152723064</v>
      </c>
    </row>
    <row r="275" spans="1:4" x14ac:dyDescent="0.25">
      <c r="A275" s="5" t="s">
        <v>407</v>
      </c>
      <c r="B275" s="7">
        <v>0</v>
      </c>
      <c r="C275" s="7">
        <v>7.7397231259113616E-2</v>
      </c>
      <c r="D275" s="7">
        <f t="shared" si="4"/>
        <v>7.7397231259113616E-2</v>
      </c>
    </row>
    <row r="276" spans="1:4" x14ac:dyDescent="0.25">
      <c r="A276" s="5" t="s">
        <v>76</v>
      </c>
      <c r="B276" s="7">
        <v>198.96313152723064</v>
      </c>
      <c r="C276" s="7">
        <v>8.9107640366475935E-2</v>
      </c>
      <c r="D276" s="7">
        <f t="shared" si="4"/>
        <v>199.05223916759712</v>
      </c>
    </row>
    <row r="277" spans="1:4" x14ac:dyDescent="0.25">
      <c r="A277" s="5" t="s">
        <v>262</v>
      </c>
      <c r="B277" s="7">
        <v>198.96313152723064</v>
      </c>
      <c r="C277" s="7">
        <v>0</v>
      </c>
      <c r="D277" s="7">
        <f t="shared" si="4"/>
        <v>198.96313152723064</v>
      </c>
    </row>
    <row r="278" spans="1:4" x14ac:dyDescent="0.25">
      <c r="A278" s="5" t="s">
        <v>544</v>
      </c>
      <c r="B278" s="7">
        <v>677.8535678966922</v>
      </c>
      <c r="C278" s="7">
        <v>0</v>
      </c>
      <c r="D278" s="7">
        <f t="shared" si="4"/>
        <v>677.8535678966922</v>
      </c>
    </row>
    <row r="279" spans="1:4" x14ac:dyDescent="0.25">
      <c r="A279" s="5" t="s">
        <v>263</v>
      </c>
      <c r="B279" s="7">
        <v>198.96313152723064</v>
      </c>
      <c r="C279" s="7">
        <v>0</v>
      </c>
      <c r="D279" s="7">
        <f t="shared" si="4"/>
        <v>198.96313152723064</v>
      </c>
    </row>
    <row r="280" spans="1:4" x14ac:dyDescent="0.25">
      <c r="A280" s="5" t="s">
        <v>302</v>
      </c>
      <c r="B280" s="7">
        <v>198.96313152723064</v>
      </c>
      <c r="C280" s="7">
        <v>0</v>
      </c>
      <c r="D280" s="7">
        <f t="shared" si="4"/>
        <v>198.96313152723064</v>
      </c>
    </row>
    <row r="281" spans="1:4" x14ac:dyDescent="0.25">
      <c r="A281" s="5" t="s">
        <v>545</v>
      </c>
      <c r="B281" s="7">
        <v>1178.8757702551165</v>
      </c>
      <c r="C281" s="7">
        <v>0</v>
      </c>
      <c r="D281" s="7">
        <f t="shared" si="4"/>
        <v>1178.8757702551165</v>
      </c>
    </row>
    <row r="282" spans="1:4" x14ac:dyDescent="0.25">
      <c r="A282" s="5" t="s">
        <v>112</v>
      </c>
      <c r="B282" s="7">
        <v>5406.6834326449434</v>
      </c>
      <c r="C282" s="7">
        <v>2827.5366107290024</v>
      </c>
      <c r="D282" s="7">
        <f t="shared" si="4"/>
        <v>8234.2200433739454</v>
      </c>
    </row>
    <row r="283" spans="1:4" x14ac:dyDescent="0.25">
      <c r="A283" s="5" t="s">
        <v>17</v>
      </c>
      <c r="B283" s="7">
        <v>198.96313152723064</v>
      </c>
      <c r="C283" s="7">
        <v>1.0142908504429275E-2</v>
      </c>
      <c r="D283" s="7">
        <f t="shared" si="4"/>
        <v>198.97327443573508</v>
      </c>
    </row>
    <row r="284" spans="1:4" x14ac:dyDescent="0.25">
      <c r="A284" s="5" t="s">
        <v>546</v>
      </c>
      <c r="B284" s="7">
        <v>1178.8757702551165</v>
      </c>
      <c r="C284" s="7">
        <v>0</v>
      </c>
      <c r="D284" s="7">
        <f t="shared" si="4"/>
        <v>1178.8757702551165</v>
      </c>
    </row>
    <row r="285" spans="1:4" x14ac:dyDescent="0.25">
      <c r="A285" s="5" t="s">
        <v>373</v>
      </c>
      <c r="B285" s="7">
        <v>176.31009463974669</v>
      </c>
      <c r="C285" s="7">
        <v>0</v>
      </c>
      <c r="D285" s="7">
        <f t="shared" si="4"/>
        <v>176.31009463974669</v>
      </c>
    </row>
    <row r="286" spans="1:4" x14ac:dyDescent="0.25">
      <c r="A286" s="5" t="s">
        <v>547</v>
      </c>
      <c r="B286" s="7">
        <v>1178.8757702551165</v>
      </c>
      <c r="C286" s="7">
        <v>0</v>
      </c>
      <c r="D286" s="7">
        <f t="shared" si="4"/>
        <v>1178.8757702551165</v>
      </c>
    </row>
    <row r="287" spans="1:4" x14ac:dyDescent="0.25">
      <c r="A287" s="5" t="s">
        <v>668</v>
      </c>
      <c r="B287" s="7">
        <v>204.25610251733633</v>
      </c>
      <c r="C287" s="7">
        <v>0</v>
      </c>
      <c r="D287" s="7">
        <f t="shared" si="4"/>
        <v>204.25610251733633</v>
      </c>
    </row>
    <row r="288" spans="1:4" x14ac:dyDescent="0.25">
      <c r="A288" s="5" t="s">
        <v>279</v>
      </c>
      <c r="B288" s="7">
        <v>5.62628989698708</v>
      </c>
      <c r="C288" s="7">
        <v>5.0820141079088346E-2</v>
      </c>
      <c r="D288" s="7">
        <f t="shared" si="4"/>
        <v>5.6771100380661688</v>
      </c>
    </row>
    <row r="289" spans="1:4" x14ac:dyDescent="0.25">
      <c r="A289" s="5" t="s">
        <v>316</v>
      </c>
      <c r="B289" s="7">
        <v>167.48333690088768</v>
      </c>
      <c r="C289" s="7">
        <v>0</v>
      </c>
      <c r="D289" s="7">
        <f t="shared" si="4"/>
        <v>167.48333690088768</v>
      </c>
    </row>
    <row r="290" spans="1:4" x14ac:dyDescent="0.25">
      <c r="A290" s="5" t="s">
        <v>303</v>
      </c>
      <c r="B290" s="7">
        <v>198.96313152723064</v>
      </c>
      <c r="C290" s="7">
        <v>0</v>
      </c>
      <c r="D290" s="7">
        <f t="shared" si="4"/>
        <v>198.96313152723064</v>
      </c>
    </row>
    <row r="291" spans="1:4" x14ac:dyDescent="0.25">
      <c r="A291" s="5" t="s">
        <v>40</v>
      </c>
      <c r="B291" s="7">
        <v>0</v>
      </c>
      <c r="C291" s="7">
        <v>-6.018806855530956E-2</v>
      </c>
      <c r="D291" s="7">
        <f t="shared" si="4"/>
        <v>-6.018806855530956E-2</v>
      </c>
    </row>
    <row r="292" spans="1:4" x14ac:dyDescent="0.25">
      <c r="A292" s="5" t="s">
        <v>132</v>
      </c>
      <c r="B292" s="7">
        <v>-8.8267577388590119</v>
      </c>
      <c r="C292" s="7">
        <v>-6.7457502709434056</v>
      </c>
      <c r="D292" s="7">
        <f t="shared" si="4"/>
        <v>-15.572508009802418</v>
      </c>
    </row>
    <row r="293" spans="1:4" x14ac:dyDescent="0.25">
      <c r="A293" s="5" t="s">
        <v>234</v>
      </c>
      <c r="B293" s="7">
        <v>198.96313152723064</v>
      </c>
      <c r="C293" s="7">
        <v>0</v>
      </c>
      <c r="D293" s="7">
        <f t="shared" si="4"/>
        <v>198.96313152723064</v>
      </c>
    </row>
    <row r="294" spans="1:4" x14ac:dyDescent="0.25">
      <c r="A294" s="5" t="s">
        <v>356</v>
      </c>
      <c r="B294" s="7">
        <v>217.17830881825873</v>
      </c>
      <c r="C294" s="7">
        <v>0</v>
      </c>
      <c r="D294" s="7">
        <f t="shared" si="4"/>
        <v>217.17830881825873</v>
      </c>
    </row>
    <row r="295" spans="1:4" x14ac:dyDescent="0.25">
      <c r="A295" s="5" t="s">
        <v>318</v>
      </c>
      <c r="B295" s="7">
        <v>198.96313152723064</v>
      </c>
      <c r="C295" s="7">
        <v>0</v>
      </c>
      <c r="D295" s="7">
        <f t="shared" si="4"/>
        <v>198.96313152723064</v>
      </c>
    </row>
    <row r="296" spans="1:4" x14ac:dyDescent="0.25">
      <c r="A296" s="5" t="s">
        <v>186</v>
      </c>
      <c r="B296" s="7">
        <v>198.96313152723064</v>
      </c>
      <c r="C296" s="7">
        <v>0</v>
      </c>
      <c r="D296" s="7">
        <f t="shared" si="4"/>
        <v>198.96313152723064</v>
      </c>
    </row>
    <row r="297" spans="1:4" x14ac:dyDescent="0.25">
      <c r="A297" s="5" t="s">
        <v>408</v>
      </c>
      <c r="B297" s="7">
        <v>0</v>
      </c>
      <c r="C297" s="7">
        <v>7.7397231259113616E-2</v>
      </c>
      <c r="D297" s="7">
        <f t="shared" si="4"/>
        <v>7.7397231259113616E-2</v>
      </c>
    </row>
    <row r="298" spans="1:4" x14ac:dyDescent="0.25">
      <c r="A298" s="5" t="s">
        <v>50</v>
      </c>
      <c r="B298" s="7">
        <v>1112.591853474946</v>
      </c>
      <c r="C298" s="7">
        <v>0.25472874348655716</v>
      </c>
      <c r="D298" s="7">
        <f t="shared" si="4"/>
        <v>1112.8465822184326</v>
      </c>
    </row>
    <row r="299" spans="1:4" x14ac:dyDescent="0.25">
      <c r="A299" s="5" t="s">
        <v>284</v>
      </c>
      <c r="B299" s="7">
        <v>198.96313152723064</v>
      </c>
      <c r="C299" s="7">
        <v>0</v>
      </c>
      <c r="D299" s="7">
        <f t="shared" si="4"/>
        <v>198.96313152723064</v>
      </c>
    </row>
    <row r="300" spans="1:4" x14ac:dyDescent="0.25">
      <c r="A300" s="5" t="s">
        <v>569</v>
      </c>
      <c r="B300" s="7">
        <v>204.25610251733633</v>
      </c>
      <c r="C300" s="7">
        <v>0</v>
      </c>
      <c r="D300" s="7">
        <f t="shared" si="4"/>
        <v>204.25610251733633</v>
      </c>
    </row>
    <row r="301" spans="1:4" x14ac:dyDescent="0.25">
      <c r="A301" s="5" t="s">
        <v>353</v>
      </c>
      <c r="B301" s="7">
        <v>198.96313152723064</v>
      </c>
      <c r="C301" s="7">
        <v>0</v>
      </c>
      <c r="D301" s="7">
        <f t="shared" si="4"/>
        <v>198.96313152723064</v>
      </c>
    </row>
    <row r="302" spans="1:4" x14ac:dyDescent="0.25">
      <c r="A302" s="5" t="s">
        <v>136</v>
      </c>
      <c r="B302" s="7">
        <v>3892.1288428700141</v>
      </c>
      <c r="C302" s="7">
        <v>767.28671343837868</v>
      </c>
      <c r="D302" s="7">
        <f t="shared" si="4"/>
        <v>4659.4155563083932</v>
      </c>
    </row>
    <row r="303" spans="1:4" x14ac:dyDescent="0.25">
      <c r="A303" s="5" t="s">
        <v>41</v>
      </c>
      <c r="B303" s="7">
        <v>0</v>
      </c>
      <c r="C303" s="7">
        <v>-6.0188068555309553E-2</v>
      </c>
      <c r="D303" s="7">
        <f t="shared" si="4"/>
        <v>-6.0188068555309553E-2</v>
      </c>
    </row>
    <row r="304" spans="1:4" x14ac:dyDescent="0.25">
      <c r="A304" s="5" t="s">
        <v>187</v>
      </c>
      <c r="B304" s="7">
        <v>198.96313152723064</v>
      </c>
      <c r="C304" s="7">
        <v>0</v>
      </c>
      <c r="D304" s="7">
        <f t="shared" si="4"/>
        <v>198.96313152723064</v>
      </c>
    </row>
    <row r="305" spans="1:4" x14ac:dyDescent="0.25">
      <c r="A305" s="5" t="s">
        <v>335</v>
      </c>
      <c r="B305" s="7">
        <v>1012.9194537404625</v>
      </c>
      <c r="C305" s="7">
        <v>0</v>
      </c>
      <c r="D305" s="7">
        <f t="shared" si="4"/>
        <v>1012.9194537404625</v>
      </c>
    </row>
    <row r="306" spans="1:4" x14ac:dyDescent="0.25">
      <c r="A306" s="5" t="s">
        <v>213</v>
      </c>
      <c r="B306" s="7">
        <v>210.72377019663986</v>
      </c>
      <c r="C306" s="7">
        <v>1.2735738792375935</v>
      </c>
      <c r="D306" s="7">
        <f t="shared" si="4"/>
        <v>211.99734407587746</v>
      </c>
    </row>
    <row r="307" spans="1:4" x14ac:dyDescent="0.25">
      <c r="A307" s="5" t="s">
        <v>11</v>
      </c>
      <c r="B307" s="7">
        <v>198.96313152723064</v>
      </c>
      <c r="C307" s="7">
        <v>1.7515866091986302E-2</v>
      </c>
      <c r="D307" s="7">
        <f t="shared" si="4"/>
        <v>198.98064739332264</v>
      </c>
    </row>
    <row r="308" spans="1:4" x14ac:dyDescent="0.25">
      <c r="A308" s="5" t="s">
        <v>219</v>
      </c>
      <c r="B308" s="7">
        <v>198.96313152723064</v>
      </c>
      <c r="C308" s="7">
        <v>0</v>
      </c>
      <c r="D308" s="7">
        <f t="shared" si="4"/>
        <v>198.96313152723064</v>
      </c>
    </row>
    <row r="309" spans="1:4" x14ac:dyDescent="0.25">
      <c r="A309" s="5" t="s">
        <v>394</v>
      </c>
      <c r="B309" s="7">
        <v>207.78988926608966</v>
      </c>
      <c r="C309" s="7">
        <v>0</v>
      </c>
      <c r="D309" s="7">
        <f t="shared" si="4"/>
        <v>207.78988926608966</v>
      </c>
    </row>
    <row r="310" spans="1:4" x14ac:dyDescent="0.25">
      <c r="A310" s="5" t="s">
        <v>265</v>
      </c>
      <c r="B310" s="7">
        <v>198.96313152723064</v>
      </c>
      <c r="C310" s="7">
        <v>0</v>
      </c>
      <c r="D310" s="7">
        <f t="shared" si="4"/>
        <v>198.96313152723064</v>
      </c>
    </row>
    <row r="311" spans="1:4" x14ac:dyDescent="0.25">
      <c r="A311" s="5" t="s">
        <v>409</v>
      </c>
      <c r="B311" s="7">
        <v>0</v>
      </c>
      <c r="C311" s="7">
        <v>7.7397231259113616E-2</v>
      </c>
      <c r="D311" s="7">
        <f t="shared" si="4"/>
        <v>7.7397231259113616E-2</v>
      </c>
    </row>
    <row r="312" spans="1:4" x14ac:dyDescent="0.25">
      <c r="A312" s="5" t="s">
        <v>158</v>
      </c>
      <c r="B312" s="7">
        <v>198.96313152723064</v>
      </c>
      <c r="C312" s="7">
        <v>0</v>
      </c>
      <c r="D312" s="7">
        <f t="shared" si="4"/>
        <v>198.96313152723064</v>
      </c>
    </row>
    <row r="313" spans="1:4" x14ac:dyDescent="0.25">
      <c r="A313" s="5" t="s">
        <v>3</v>
      </c>
      <c r="B313" s="7">
        <v>198.96313152723064</v>
      </c>
      <c r="C313" s="7">
        <v>0</v>
      </c>
      <c r="D313" s="7">
        <f t="shared" si="4"/>
        <v>198.96313152723064</v>
      </c>
    </row>
    <row r="314" spans="1:4" x14ac:dyDescent="0.25">
      <c r="A314" s="5" t="s">
        <v>548</v>
      </c>
      <c r="B314" s="7">
        <v>1178.8757702551165</v>
      </c>
      <c r="C314" s="7">
        <v>0</v>
      </c>
      <c r="D314" s="7">
        <f t="shared" si="4"/>
        <v>1178.8757702551165</v>
      </c>
    </row>
    <row r="315" spans="1:4" x14ac:dyDescent="0.25">
      <c r="A315" s="5" t="s">
        <v>252</v>
      </c>
      <c r="B315" s="7">
        <v>198.96313152723064</v>
      </c>
      <c r="C315" s="7">
        <v>0</v>
      </c>
      <c r="D315" s="7">
        <f t="shared" si="4"/>
        <v>198.96313152723064</v>
      </c>
    </row>
    <row r="316" spans="1:4" x14ac:dyDescent="0.25">
      <c r="A316" s="5" t="s">
        <v>71</v>
      </c>
      <c r="B316" s="7">
        <v>198.96313152723064</v>
      </c>
      <c r="C316" s="7">
        <v>4.2957473145772225</v>
      </c>
      <c r="D316" s="7">
        <f t="shared" si="4"/>
        <v>203.25887884180787</v>
      </c>
    </row>
    <row r="317" spans="1:4" x14ac:dyDescent="0.25">
      <c r="A317" s="5" t="s">
        <v>65</v>
      </c>
      <c r="B317" s="7">
        <v>198.96313152723064</v>
      </c>
      <c r="C317" s="7">
        <v>12.877300543923109</v>
      </c>
      <c r="D317" s="7">
        <f t="shared" si="4"/>
        <v>211.84043207115374</v>
      </c>
    </row>
    <row r="318" spans="1:4" x14ac:dyDescent="0.25">
      <c r="A318" s="5" t="s">
        <v>336</v>
      </c>
      <c r="B318" s="7">
        <v>965.23238219305654</v>
      </c>
      <c r="C318" s="7">
        <v>0</v>
      </c>
      <c r="D318" s="7">
        <f t="shared" si="4"/>
        <v>965.23238219305654</v>
      </c>
    </row>
    <row r="319" spans="1:4" x14ac:dyDescent="0.25">
      <c r="A319" s="5" t="s">
        <v>69</v>
      </c>
      <c r="B319" s="7">
        <v>969.08477186872108</v>
      </c>
      <c r="C319" s="7">
        <v>2.0187302567842278</v>
      </c>
      <c r="D319" s="7">
        <f t="shared" si="4"/>
        <v>971.10350212550532</v>
      </c>
    </row>
    <row r="320" spans="1:4" x14ac:dyDescent="0.25">
      <c r="A320" s="5" t="s">
        <v>19</v>
      </c>
      <c r="B320" s="7">
        <v>198.96313152723064</v>
      </c>
      <c r="C320" s="7">
        <v>1.0125096624179961</v>
      </c>
      <c r="D320" s="7">
        <f t="shared" si="4"/>
        <v>199.97564118964863</v>
      </c>
    </row>
    <row r="321" spans="1:4" x14ac:dyDescent="0.25">
      <c r="A321" s="5" t="s">
        <v>432</v>
      </c>
      <c r="B321" s="7">
        <v>207.78988926608966</v>
      </c>
      <c r="C321" s="7">
        <v>50.516736099726401</v>
      </c>
      <c r="D321" s="7">
        <f t="shared" si="4"/>
        <v>258.30662536581605</v>
      </c>
    </row>
    <row r="322" spans="1:4" x14ac:dyDescent="0.25">
      <c r="A322" s="5" t="s">
        <v>5</v>
      </c>
      <c r="B322" s="7">
        <v>198.96313152723064</v>
      </c>
      <c r="C322" s="7">
        <v>1.1303913557729093</v>
      </c>
      <c r="D322" s="7">
        <f t="shared" si="4"/>
        <v>200.09352288300354</v>
      </c>
    </row>
    <row r="323" spans="1:4" x14ac:dyDescent="0.25">
      <c r="A323" s="5" t="s">
        <v>669</v>
      </c>
      <c r="B323" s="7">
        <v>204.25610251733633</v>
      </c>
      <c r="C323" s="7">
        <v>0</v>
      </c>
      <c r="D323" s="7">
        <f t="shared" si="4"/>
        <v>204.25610251733633</v>
      </c>
    </row>
    <row r="324" spans="1:4" x14ac:dyDescent="0.25">
      <c r="A324" s="5" t="s">
        <v>549</v>
      </c>
      <c r="B324" s="7">
        <v>707.32546215307002</v>
      </c>
      <c r="C324" s="7">
        <v>0</v>
      </c>
      <c r="D324" s="7">
        <f t="shared" si="4"/>
        <v>707.32546215307002</v>
      </c>
    </row>
    <row r="325" spans="1:4" x14ac:dyDescent="0.25">
      <c r="A325" s="5" t="s">
        <v>410</v>
      </c>
      <c r="B325" s="7">
        <v>0</v>
      </c>
      <c r="C325" s="7">
        <v>7.7397231259113616E-2</v>
      </c>
      <c r="D325" s="7">
        <f t="shared" si="4"/>
        <v>7.7397231259113616E-2</v>
      </c>
    </row>
    <row r="326" spans="1:4" x14ac:dyDescent="0.25">
      <c r="A326" s="5" t="s">
        <v>42</v>
      </c>
      <c r="B326" s="7">
        <v>0</v>
      </c>
      <c r="C326" s="7">
        <v>-6.018806855530956E-2</v>
      </c>
      <c r="D326" s="7">
        <f t="shared" si="4"/>
        <v>-6.018806855530956E-2</v>
      </c>
    </row>
    <row r="327" spans="1:4" x14ac:dyDescent="0.25">
      <c r="A327" s="5" t="s">
        <v>188</v>
      </c>
      <c r="B327" s="7">
        <v>198.96313152723064</v>
      </c>
      <c r="C327" s="7">
        <v>0</v>
      </c>
      <c r="D327" s="7">
        <f t="shared" si="4"/>
        <v>198.96313152723064</v>
      </c>
    </row>
    <row r="328" spans="1:4" x14ac:dyDescent="0.25">
      <c r="A328" s="5" t="s">
        <v>274</v>
      </c>
      <c r="B328" s="7">
        <v>173.35444503186807</v>
      </c>
      <c r="C328" s="7">
        <v>2.5058731558070955</v>
      </c>
      <c r="D328" s="7">
        <f t="shared" si="4"/>
        <v>175.86031818767518</v>
      </c>
    </row>
    <row r="329" spans="1:4" x14ac:dyDescent="0.25">
      <c r="A329" s="5" t="s">
        <v>288</v>
      </c>
      <c r="B329" s="7">
        <v>886.56943772336695</v>
      </c>
      <c r="C329" s="7">
        <v>0</v>
      </c>
      <c r="D329" s="7">
        <f t="shared" si="4"/>
        <v>886.56943772336695</v>
      </c>
    </row>
    <row r="330" spans="1:4" x14ac:dyDescent="0.25">
      <c r="A330" s="5" t="s">
        <v>672</v>
      </c>
      <c r="B330" s="7">
        <v>176.31009463974669</v>
      </c>
      <c r="C330" s="7">
        <v>0</v>
      </c>
      <c r="D330" s="7">
        <f t="shared" si="4"/>
        <v>176.31009463974669</v>
      </c>
    </row>
    <row r="331" spans="1:4" x14ac:dyDescent="0.25">
      <c r="A331" s="5" t="s">
        <v>43</v>
      </c>
      <c r="B331" s="7">
        <v>0</v>
      </c>
      <c r="C331" s="7">
        <v>-6.018806855530956E-2</v>
      </c>
      <c r="D331" s="7">
        <f t="shared" si="4"/>
        <v>-6.018806855530956E-2</v>
      </c>
    </row>
    <row r="332" spans="1:4" x14ac:dyDescent="0.25">
      <c r="A332" s="5" t="s">
        <v>285</v>
      </c>
      <c r="B332" s="7">
        <v>198.96313152723064</v>
      </c>
      <c r="C332" s="7">
        <v>338.10816786950545</v>
      </c>
      <c r="D332" s="7">
        <f t="shared" ref="D332:D395" si="5">SUM(B332:C332)</f>
        <v>537.07129939673609</v>
      </c>
    </row>
    <row r="333" spans="1:4" x14ac:dyDescent="0.25">
      <c r="A333" s="5" t="s">
        <v>264</v>
      </c>
      <c r="B333" s="7">
        <v>198.96313152723064</v>
      </c>
      <c r="C333" s="7">
        <v>0</v>
      </c>
      <c r="D333" s="7">
        <f t="shared" si="5"/>
        <v>198.96313152723064</v>
      </c>
    </row>
    <row r="334" spans="1:4" x14ac:dyDescent="0.25">
      <c r="A334" s="5" t="s">
        <v>321</v>
      </c>
      <c r="B334" s="7">
        <v>198.96313152723064</v>
      </c>
      <c r="C334" s="7">
        <v>0</v>
      </c>
      <c r="D334" s="7">
        <f t="shared" si="5"/>
        <v>198.96313152723064</v>
      </c>
    </row>
    <row r="335" spans="1:4" x14ac:dyDescent="0.25">
      <c r="A335" s="5" t="s">
        <v>550</v>
      </c>
      <c r="B335" s="7">
        <v>648.38167364031438</v>
      </c>
      <c r="C335" s="7">
        <v>0</v>
      </c>
      <c r="D335" s="7">
        <f t="shared" si="5"/>
        <v>648.38167364031438</v>
      </c>
    </row>
    <row r="336" spans="1:4" x14ac:dyDescent="0.25">
      <c r="A336" s="5" t="s">
        <v>551</v>
      </c>
      <c r="B336" s="7">
        <v>1149.4038759987388</v>
      </c>
      <c r="C336" s="7">
        <v>0</v>
      </c>
      <c r="D336" s="7">
        <f t="shared" si="5"/>
        <v>1149.4038759987388</v>
      </c>
    </row>
    <row r="337" spans="1:4" x14ac:dyDescent="0.25">
      <c r="A337" s="5" t="s">
        <v>268</v>
      </c>
      <c r="B337" s="7">
        <v>198.96313152723064</v>
      </c>
      <c r="C337" s="7">
        <v>0</v>
      </c>
      <c r="D337" s="7">
        <f t="shared" si="5"/>
        <v>198.96313152723064</v>
      </c>
    </row>
    <row r="338" spans="1:4" x14ac:dyDescent="0.25">
      <c r="A338" s="5" t="s">
        <v>102</v>
      </c>
      <c r="B338" s="7">
        <v>3572.1414620145752</v>
      </c>
      <c r="C338" s="7">
        <v>684.74460279761092</v>
      </c>
      <c r="D338" s="7">
        <f t="shared" si="5"/>
        <v>4256.8860648121863</v>
      </c>
    </row>
    <row r="339" spans="1:4" x14ac:dyDescent="0.25">
      <c r="A339" s="5" t="s">
        <v>85</v>
      </c>
      <c r="B339" s="7">
        <v>1293.275608688878</v>
      </c>
      <c r="C339" s="7">
        <v>5.5894209038771043</v>
      </c>
      <c r="D339" s="7">
        <f t="shared" si="5"/>
        <v>1298.865029592755</v>
      </c>
    </row>
    <row r="340" spans="1:4" x14ac:dyDescent="0.25">
      <c r="A340" s="5" t="s">
        <v>327</v>
      </c>
      <c r="B340" s="7">
        <v>198.96313152723064</v>
      </c>
      <c r="C340" s="7">
        <v>0</v>
      </c>
      <c r="D340" s="7">
        <f t="shared" si="5"/>
        <v>198.96313152723064</v>
      </c>
    </row>
    <row r="341" spans="1:4" x14ac:dyDescent="0.25">
      <c r="A341" s="5" t="s">
        <v>189</v>
      </c>
      <c r="B341" s="7">
        <v>207.78988926608966</v>
      </c>
      <c r="C341" s="7">
        <v>0</v>
      </c>
      <c r="D341" s="7">
        <f t="shared" si="5"/>
        <v>207.78988926608966</v>
      </c>
    </row>
    <row r="342" spans="1:4" x14ac:dyDescent="0.25">
      <c r="A342" s="5" t="s">
        <v>552</v>
      </c>
      <c r="B342" s="7">
        <v>943.10061620409351</v>
      </c>
      <c r="C342" s="7">
        <v>0</v>
      </c>
      <c r="D342" s="7">
        <f t="shared" si="5"/>
        <v>943.10061620409351</v>
      </c>
    </row>
    <row r="343" spans="1:4" x14ac:dyDescent="0.25">
      <c r="A343" s="5" t="s">
        <v>377</v>
      </c>
      <c r="B343" s="7">
        <v>707.32546215307002</v>
      </c>
      <c r="C343" s="7">
        <v>767.28671324049719</v>
      </c>
      <c r="D343" s="7">
        <f t="shared" si="5"/>
        <v>1474.6121753935672</v>
      </c>
    </row>
    <row r="344" spans="1:4" x14ac:dyDescent="0.25">
      <c r="A344" s="5" t="s">
        <v>362</v>
      </c>
      <c r="B344" s="7">
        <v>170.42056410131784</v>
      </c>
      <c r="C344" s="7">
        <v>11.23908130476477</v>
      </c>
      <c r="D344" s="7">
        <f t="shared" si="5"/>
        <v>181.6596454060826</v>
      </c>
    </row>
    <row r="345" spans="1:4" x14ac:dyDescent="0.25">
      <c r="A345" s="5" t="s">
        <v>59</v>
      </c>
      <c r="B345" s="7">
        <v>762.78151207407564</v>
      </c>
      <c r="C345" s="7">
        <v>0.64970766051238138</v>
      </c>
      <c r="D345" s="7">
        <f t="shared" si="5"/>
        <v>763.43121973458801</v>
      </c>
    </row>
    <row r="346" spans="1:4" x14ac:dyDescent="0.25">
      <c r="A346" s="5" t="s">
        <v>337</v>
      </c>
      <c r="B346" s="7">
        <v>4791.4654818008257</v>
      </c>
      <c r="C346" s="7">
        <v>0</v>
      </c>
      <c r="D346" s="7">
        <f t="shared" si="5"/>
        <v>4791.4654818008257</v>
      </c>
    </row>
    <row r="347" spans="1:4" x14ac:dyDescent="0.25">
      <c r="A347" s="5" t="s">
        <v>131</v>
      </c>
      <c r="B347" s="7">
        <v>5388.4682553539151</v>
      </c>
      <c r="C347" s="7">
        <v>365.88384668235847</v>
      </c>
      <c r="D347" s="7">
        <f t="shared" si="5"/>
        <v>5754.3521020362732</v>
      </c>
    </row>
    <row r="348" spans="1:4" x14ac:dyDescent="0.25">
      <c r="A348" s="5" t="s">
        <v>209</v>
      </c>
      <c r="B348" s="7">
        <v>198.96313152723064</v>
      </c>
      <c r="C348" s="7">
        <v>0.82557125849511859</v>
      </c>
      <c r="D348" s="7">
        <f t="shared" si="5"/>
        <v>199.78870278572577</v>
      </c>
    </row>
    <row r="349" spans="1:4" x14ac:dyDescent="0.25">
      <c r="A349" s="5" t="s">
        <v>6</v>
      </c>
      <c r="B349" s="7">
        <v>198.96313152723064</v>
      </c>
      <c r="C349" s="7">
        <v>0</v>
      </c>
      <c r="D349" s="7">
        <f t="shared" si="5"/>
        <v>198.96313152723064</v>
      </c>
    </row>
    <row r="350" spans="1:4" x14ac:dyDescent="0.25">
      <c r="A350" s="5" t="s">
        <v>675</v>
      </c>
      <c r="B350" s="7">
        <v>207.78988926608966</v>
      </c>
      <c r="C350" s="7">
        <v>0</v>
      </c>
      <c r="D350" s="7">
        <f t="shared" si="5"/>
        <v>207.78988926608966</v>
      </c>
    </row>
    <row r="351" spans="1:4" x14ac:dyDescent="0.25">
      <c r="A351" s="5" t="s">
        <v>304</v>
      </c>
      <c r="B351" s="7">
        <v>9.3884195521690863</v>
      </c>
      <c r="C351" s="7">
        <v>0</v>
      </c>
      <c r="D351" s="7">
        <f t="shared" si="5"/>
        <v>9.3884195521690863</v>
      </c>
    </row>
    <row r="352" spans="1:4" x14ac:dyDescent="0.25">
      <c r="A352" s="5" t="s">
        <v>8</v>
      </c>
      <c r="B352" s="7">
        <v>198.96313152723064</v>
      </c>
      <c r="C352" s="7">
        <v>3.0974901309321762E-3</v>
      </c>
      <c r="D352" s="7">
        <f t="shared" si="5"/>
        <v>198.96622901736157</v>
      </c>
    </row>
    <row r="353" spans="1:4" x14ac:dyDescent="0.25">
      <c r="A353" s="5" t="s">
        <v>577</v>
      </c>
      <c r="B353" s="7">
        <v>207.78988926608966</v>
      </c>
      <c r="C353" s="7">
        <v>0</v>
      </c>
      <c r="D353" s="7">
        <f t="shared" si="5"/>
        <v>207.78988926608966</v>
      </c>
    </row>
    <row r="354" spans="1:4" x14ac:dyDescent="0.25">
      <c r="A354" s="5" t="s">
        <v>190</v>
      </c>
      <c r="B354" s="7">
        <v>198.96313152723064</v>
      </c>
      <c r="C354" s="7">
        <v>0</v>
      </c>
      <c r="D354" s="7">
        <f t="shared" si="5"/>
        <v>198.96313152723064</v>
      </c>
    </row>
    <row r="355" spans="1:4" x14ac:dyDescent="0.25">
      <c r="A355" s="5" t="s">
        <v>106</v>
      </c>
      <c r="B355" s="7">
        <v>198.96313152723064</v>
      </c>
      <c r="C355" s="7">
        <v>55.179797691020312</v>
      </c>
      <c r="D355" s="7">
        <f t="shared" si="5"/>
        <v>254.14292921825097</v>
      </c>
    </row>
    <row r="356" spans="1:4" x14ac:dyDescent="0.25">
      <c r="A356" s="5" t="s">
        <v>104</v>
      </c>
      <c r="B356" s="7">
        <v>0</v>
      </c>
      <c r="C356" s="7">
        <v>55.179797691020312</v>
      </c>
      <c r="D356" s="7">
        <f t="shared" si="5"/>
        <v>55.179797691020312</v>
      </c>
    </row>
    <row r="357" spans="1:4" x14ac:dyDescent="0.25">
      <c r="A357" s="5" t="s">
        <v>291</v>
      </c>
      <c r="B357" s="7">
        <v>173.34362694651728</v>
      </c>
      <c r="C357" s="7">
        <v>0</v>
      </c>
      <c r="D357" s="7">
        <f t="shared" si="5"/>
        <v>173.34362694651728</v>
      </c>
    </row>
    <row r="358" spans="1:4" x14ac:dyDescent="0.25">
      <c r="A358" s="5" t="s">
        <v>305</v>
      </c>
      <c r="B358" s="7">
        <v>217.17830881825873</v>
      </c>
      <c r="C358" s="7">
        <v>0</v>
      </c>
      <c r="D358" s="7">
        <f t="shared" si="5"/>
        <v>217.17830881825873</v>
      </c>
    </row>
    <row r="359" spans="1:4" x14ac:dyDescent="0.25">
      <c r="A359" s="5" t="s">
        <v>354</v>
      </c>
      <c r="B359" s="7">
        <v>199.18665721020798</v>
      </c>
      <c r="C359" s="7">
        <v>0</v>
      </c>
      <c r="D359" s="7">
        <f t="shared" si="5"/>
        <v>199.18665721020798</v>
      </c>
    </row>
    <row r="360" spans="1:4" x14ac:dyDescent="0.25">
      <c r="A360" s="5" t="s">
        <v>271</v>
      </c>
      <c r="B360" s="7">
        <v>207.78988926608966</v>
      </c>
      <c r="C360" s="7">
        <v>0</v>
      </c>
      <c r="D360" s="7">
        <f t="shared" si="5"/>
        <v>207.78988926608966</v>
      </c>
    </row>
    <row r="361" spans="1:4" x14ac:dyDescent="0.25">
      <c r="A361" s="5" t="s">
        <v>191</v>
      </c>
      <c r="B361" s="7">
        <v>198.96313152723064</v>
      </c>
      <c r="C361" s="7">
        <v>0</v>
      </c>
      <c r="D361" s="7">
        <f t="shared" si="5"/>
        <v>198.96313152723064</v>
      </c>
    </row>
    <row r="362" spans="1:4" x14ac:dyDescent="0.25">
      <c r="A362" s="5" t="s">
        <v>287</v>
      </c>
      <c r="B362" s="7">
        <v>179.24397557029693</v>
      </c>
      <c r="C362" s="7">
        <v>0</v>
      </c>
      <c r="D362" s="7">
        <f t="shared" si="5"/>
        <v>179.24397557029693</v>
      </c>
    </row>
    <row r="363" spans="1:4" x14ac:dyDescent="0.25">
      <c r="A363" s="5" t="s">
        <v>553</v>
      </c>
      <c r="B363" s="7">
        <v>618.90977938393632</v>
      </c>
      <c r="C363" s="7">
        <v>0</v>
      </c>
      <c r="D363" s="7">
        <f t="shared" si="5"/>
        <v>618.90977938393632</v>
      </c>
    </row>
    <row r="364" spans="1:4" x14ac:dyDescent="0.25">
      <c r="A364" s="5" t="s">
        <v>16</v>
      </c>
      <c r="B364" s="7">
        <v>198.96313152723064</v>
      </c>
      <c r="C364" s="7">
        <v>1.0473635850038587</v>
      </c>
      <c r="D364" s="7">
        <f t="shared" si="5"/>
        <v>200.01049511223451</v>
      </c>
    </row>
    <row r="365" spans="1:4" x14ac:dyDescent="0.25">
      <c r="A365" s="5" t="s">
        <v>365</v>
      </c>
      <c r="B365" s="7">
        <v>207.78988926608966</v>
      </c>
      <c r="C365" s="7">
        <v>0</v>
      </c>
      <c r="D365" s="7">
        <f t="shared" si="5"/>
        <v>207.78988926608966</v>
      </c>
    </row>
    <row r="366" spans="1:4" x14ac:dyDescent="0.25">
      <c r="A366" s="5" t="s">
        <v>346</v>
      </c>
      <c r="B366" s="7">
        <v>198.96313152723064</v>
      </c>
      <c r="C366" s="7">
        <v>0</v>
      </c>
      <c r="D366" s="7">
        <f t="shared" si="5"/>
        <v>198.96313152723064</v>
      </c>
    </row>
    <row r="367" spans="1:4" x14ac:dyDescent="0.25">
      <c r="A367" s="5" t="s">
        <v>44</v>
      </c>
      <c r="B367" s="7">
        <v>0</v>
      </c>
      <c r="C367" s="7">
        <v>-6.018806855530956E-2</v>
      </c>
      <c r="D367" s="7">
        <f t="shared" si="5"/>
        <v>-6.018806855530956E-2</v>
      </c>
    </row>
    <row r="368" spans="1:4" x14ac:dyDescent="0.25">
      <c r="A368" s="5" t="s">
        <v>159</v>
      </c>
      <c r="B368" s="7">
        <v>198.96313152723064</v>
      </c>
      <c r="C368" s="7">
        <v>0</v>
      </c>
      <c r="D368" s="7">
        <f t="shared" si="5"/>
        <v>198.96313152723064</v>
      </c>
    </row>
    <row r="369" spans="1:4" x14ac:dyDescent="0.25">
      <c r="A369" s="5" t="s">
        <v>107</v>
      </c>
      <c r="B369" s="7">
        <v>198.96313152723064</v>
      </c>
      <c r="C369" s="7">
        <v>55.179797691020312</v>
      </c>
      <c r="D369" s="7">
        <f t="shared" si="5"/>
        <v>254.14292921825097</v>
      </c>
    </row>
    <row r="370" spans="1:4" x14ac:dyDescent="0.25">
      <c r="A370" s="5" t="s">
        <v>576</v>
      </c>
      <c r="B370" s="7">
        <v>207.78988926608966</v>
      </c>
      <c r="C370" s="7">
        <v>0</v>
      </c>
      <c r="D370" s="7">
        <f t="shared" si="5"/>
        <v>207.78988926608966</v>
      </c>
    </row>
    <row r="371" spans="1:4" x14ac:dyDescent="0.25">
      <c r="A371" s="5" t="s">
        <v>554</v>
      </c>
      <c r="B371" s="7">
        <v>913.62872194771535</v>
      </c>
      <c r="C371" s="7">
        <v>0</v>
      </c>
      <c r="D371" s="7">
        <f t="shared" si="5"/>
        <v>913.62872194771535</v>
      </c>
    </row>
    <row r="372" spans="1:4" x14ac:dyDescent="0.25">
      <c r="A372" s="5" t="s">
        <v>192</v>
      </c>
      <c r="B372" s="7">
        <v>198.96313152723064</v>
      </c>
      <c r="C372" s="7">
        <v>0</v>
      </c>
      <c r="D372" s="7">
        <f t="shared" si="5"/>
        <v>198.96313152723064</v>
      </c>
    </row>
    <row r="373" spans="1:4" x14ac:dyDescent="0.25">
      <c r="A373" s="5" t="s">
        <v>328</v>
      </c>
      <c r="B373" s="7">
        <v>12.922206300922387</v>
      </c>
      <c r="C373" s="7">
        <v>0</v>
      </c>
      <c r="D373" s="7">
        <f t="shared" si="5"/>
        <v>12.922206300922387</v>
      </c>
    </row>
    <row r="374" spans="1:4" x14ac:dyDescent="0.25">
      <c r="A374" s="5" t="s">
        <v>84</v>
      </c>
      <c r="B374" s="7">
        <v>173.34362694651728</v>
      </c>
      <c r="C374" s="7">
        <v>27.870520569754461</v>
      </c>
      <c r="D374" s="7">
        <f t="shared" si="5"/>
        <v>201.21414751627174</v>
      </c>
    </row>
    <row r="375" spans="1:4" x14ac:dyDescent="0.25">
      <c r="A375" s="5" t="s">
        <v>77</v>
      </c>
      <c r="B375" s="7">
        <v>198.96313152723064</v>
      </c>
      <c r="C375" s="7">
        <v>19.492639985164544</v>
      </c>
      <c r="D375" s="7">
        <f t="shared" si="5"/>
        <v>218.45577151239519</v>
      </c>
    </row>
    <row r="376" spans="1:4" x14ac:dyDescent="0.25">
      <c r="A376" s="5" t="s">
        <v>198</v>
      </c>
      <c r="B376" s="7">
        <v>198.96313152723064</v>
      </c>
      <c r="C376" s="7">
        <v>0</v>
      </c>
      <c r="D376" s="7">
        <f t="shared" si="5"/>
        <v>198.96313152723064</v>
      </c>
    </row>
    <row r="377" spans="1:4" x14ac:dyDescent="0.25">
      <c r="A377" s="5" t="s">
        <v>322</v>
      </c>
      <c r="B377" s="7">
        <v>217.17830881825873</v>
      </c>
      <c r="C377" s="7">
        <v>0</v>
      </c>
      <c r="D377" s="7">
        <f t="shared" si="5"/>
        <v>217.17830881825873</v>
      </c>
    </row>
    <row r="378" spans="1:4" x14ac:dyDescent="0.25">
      <c r="A378" s="5" t="s">
        <v>555</v>
      </c>
      <c r="B378" s="7">
        <v>884.15682769133764</v>
      </c>
      <c r="C378" s="7">
        <v>0</v>
      </c>
      <c r="D378" s="7">
        <f t="shared" si="5"/>
        <v>884.15682769133764</v>
      </c>
    </row>
    <row r="379" spans="1:4" x14ac:dyDescent="0.25">
      <c r="A379" s="5" t="s">
        <v>517</v>
      </c>
      <c r="B379" s="7">
        <v>913.62872194771535</v>
      </c>
      <c r="C379" s="7">
        <v>871.6596686600991</v>
      </c>
      <c r="D379" s="7">
        <f t="shared" si="5"/>
        <v>1785.2883906078146</v>
      </c>
    </row>
    <row r="380" spans="1:4" x14ac:dyDescent="0.25">
      <c r="A380" s="5" t="s">
        <v>270</v>
      </c>
      <c r="B380" s="7">
        <v>217.17830881825873</v>
      </c>
      <c r="C380" s="7">
        <v>1.7535804074059889E-2</v>
      </c>
      <c r="D380" s="7">
        <f t="shared" si="5"/>
        <v>217.1958446223328</v>
      </c>
    </row>
    <row r="381" spans="1:4" x14ac:dyDescent="0.25">
      <c r="A381" s="5" t="s">
        <v>126</v>
      </c>
      <c r="B381" s="7">
        <v>198.96313152723064</v>
      </c>
      <c r="C381" s="7">
        <v>110.66501504836269</v>
      </c>
      <c r="D381" s="7">
        <f t="shared" si="5"/>
        <v>309.62814657559335</v>
      </c>
    </row>
    <row r="382" spans="1:4" x14ac:dyDescent="0.25">
      <c r="A382" s="5" t="s">
        <v>129</v>
      </c>
      <c r="B382" s="7">
        <v>198.96313152723064</v>
      </c>
      <c r="C382" s="7">
        <v>431.83961956235663</v>
      </c>
      <c r="D382" s="7">
        <f t="shared" si="5"/>
        <v>630.80275108958722</v>
      </c>
    </row>
    <row r="383" spans="1:4" x14ac:dyDescent="0.25">
      <c r="A383" s="5" t="s">
        <v>306</v>
      </c>
      <c r="B383" s="7">
        <v>199.18665721020798</v>
      </c>
      <c r="C383" s="7">
        <v>0</v>
      </c>
      <c r="D383" s="7">
        <f t="shared" si="5"/>
        <v>199.18665721020798</v>
      </c>
    </row>
    <row r="384" spans="1:4" x14ac:dyDescent="0.25">
      <c r="A384" s="5" t="s">
        <v>4</v>
      </c>
      <c r="B384" s="7">
        <v>-8.6684506252631603</v>
      </c>
      <c r="C384" s="7">
        <v>1.8416037836483847E-3</v>
      </c>
      <c r="D384" s="7">
        <f t="shared" si="5"/>
        <v>-8.6666090214795126</v>
      </c>
    </row>
    <row r="385" spans="1:4" x14ac:dyDescent="0.25">
      <c r="A385" s="5" t="s">
        <v>113</v>
      </c>
      <c r="B385" s="7">
        <v>1178.8757702551165</v>
      </c>
      <c r="C385" s="7">
        <v>91.47095808630641</v>
      </c>
      <c r="D385" s="7">
        <f t="shared" si="5"/>
        <v>1270.3467283414229</v>
      </c>
    </row>
    <row r="386" spans="1:4" x14ac:dyDescent="0.25">
      <c r="A386" s="5" t="s">
        <v>678</v>
      </c>
      <c r="B386" s="7">
        <v>207.78988926608966</v>
      </c>
      <c r="C386" s="7">
        <v>0</v>
      </c>
      <c r="D386" s="7">
        <f t="shared" si="5"/>
        <v>207.78988926608966</v>
      </c>
    </row>
    <row r="387" spans="1:4" x14ac:dyDescent="0.25">
      <c r="A387" s="5" t="s">
        <v>338</v>
      </c>
      <c r="B387" s="7">
        <v>3961.3543463015767</v>
      </c>
      <c r="C387" s="7">
        <v>1162.2128953140973</v>
      </c>
      <c r="D387" s="7">
        <f t="shared" si="5"/>
        <v>5123.567241615674</v>
      </c>
    </row>
    <row r="388" spans="1:4" x14ac:dyDescent="0.25">
      <c r="A388" s="5" t="s">
        <v>556</v>
      </c>
      <c r="B388" s="7">
        <v>1178.8757702551165</v>
      </c>
      <c r="C388" s="7">
        <v>0</v>
      </c>
      <c r="D388" s="7">
        <f t="shared" si="5"/>
        <v>1178.8757702551165</v>
      </c>
    </row>
    <row r="389" spans="1:4" x14ac:dyDescent="0.25">
      <c r="A389" s="5" t="s">
        <v>329</v>
      </c>
      <c r="B389" s="7">
        <v>198.96313152723064</v>
      </c>
      <c r="C389" s="7">
        <v>0</v>
      </c>
      <c r="D389" s="7">
        <f t="shared" si="5"/>
        <v>198.96313152723064</v>
      </c>
    </row>
    <row r="390" spans="1:4" x14ac:dyDescent="0.25">
      <c r="A390" s="5" t="s">
        <v>557</v>
      </c>
      <c r="B390" s="7">
        <v>589.43788512755827</v>
      </c>
      <c r="C390" s="7">
        <v>0</v>
      </c>
      <c r="D390" s="7">
        <f t="shared" si="5"/>
        <v>589.43788512755827</v>
      </c>
    </row>
    <row r="391" spans="1:4" x14ac:dyDescent="0.25">
      <c r="A391" s="5" t="s">
        <v>355</v>
      </c>
      <c r="B391" s="7">
        <v>217.17830881825873</v>
      </c>
      <c r="C391" s="7">
        <v>0</v>
      </c>
      <c r="D391" s="7">
        <f t="shared" si="5"/>
        <v>217.17830881825873</v>
      </c>
    </row>
    <row r="392" spans="1:4" x14ac:dyDescent="0.25">
      <c r="A392" s="5" t="s">
        <v>411</v>
      </c>
      <c r="B392" s="7">
        <v>0</v>
      </c>
      <c r="C392" s="7">
        <v>7.7397231259113616E-2</v>
      </c>
      <c r="D392" s="7">
        <f t="shared" si="5"/>
        <v>7.7397231259113616E-2</v>
      </c>
    </row>
    <row r="393" spans="1:4" x14ac:dyDescent="0.25">
      <c r="A393" s="5" t="s">
        <v>558</v>
      </c>
      <c r="B393" s="7">
        <v>766.26925066582601</v>
      </c>
      <c r="C393" s="7">
        <v>0</v>
      </c>
      <c r="D393" s="7">
        <f t="shared" si="5"/>
        <v>766.26925066582601</v>
      </c>
    </row>
    <row r="394" spans="1:4" x14ac:dyDescent="0.25">
      <c r="A394" s="5" t="s">
        <v>344</v>
      </c>
      <c r="B394" s="7">
        <v>199.18665721020798</v>
      </c>
      <c r="C394" s="7">
        <v>0</v>
      </c>
      <c r="D394" s="7">
        <f t="shared" si="5"/>
        <v>199.18665721020798</v>
      </c>
    </row>
    <row r="395" spans="1:4" x14ac:dyDescent="0.25">
      <c r="A395" s="5" t="s">
        <v>83</v>
      </c>
      <c r="B395" s="7">
        <v>173.34362694651728</v>
      </c>
      <c r="C395" s="7">
        <v>10.968734804258006</v>
      </c>
      <c r="D395" s="7">
        <f t="shared" si="5"/>
        <v>184.31236175077527</v>
      </c>
    </row>
    <row r="396" spans="1:4" x14ac:dyDescent="0.25">
      <c r="A396" s="5" t="s">
        <v>52</v>
      </c>
      <c r="B396" s="7">
        <v>198.96313152723064</v>
      </c>
      <c r="C396" s="7">
        <v>2.2803869371659751</v>
      </c>
      <c r="D396" s="7">
        <f t="shared" ref="D396:D459" si="6">SUM(B396:C396)</f>
        <v>201.24351846439663</v>
      </c>
    </row>
    <row r="397" spans="1:4" x14ac:dyDescent="0.25">
      <c r="A397" s="5" t="s">
        <v>497</v>
      </c>
      <c r="B397" s="7">
        <v>0</v>
      </c>
      <c r="C397" s="7">
        <v>7.7397231259113616E-2</v>
      </c>
      <c r="D397" s="7">
        <f t="shared" si="6"/>
        <v>7.7397231259113616E-2</v>
      </c>
    </row>
    <row r="398" spans="1:4" x14ac:dyDescent="0.25">
      <c r="A398" s="5" t="s">
        <v>58</v>
      </c>
      <c r="B398" s="7">
        <v>198.96313152723064</v>
      </c>
      <c r="C398" s="7">
        <v>1.4283845952871341</v>
      </c>
      <c r="D398" s="7">
        <f t="shared" si="6"/>
        <v>200.39151612251777</v>
      </c>
    </row>
    <row r="399" spans="1:4" x14ac:dyDescent="0.25">
      <c r="A399" s="5" t="s">
        <v>193</v>
      </c>
      <c r="B399" s="7">
        <v>198.96313152723064</v>
      </c>
      <c r="C399" s="7">
        <v>0</v>
      </c>
      <c r="D399" s="7">
        <f t="shared" si="6"/>
        <v>198.96313152723064</v>
      </c>
    </row>
    <row r="400" spans="1:4" x14ac:dyDescent="0.25">
      <c r="A400" s="5" t="s">
        <v>63</v>
      </c>
      <c r="B400" s="7">
        <v>198.96313152723064</v>
      </c>
      <c r="C400" s="7">
        <v>4.2964079304990577</v>
      </c>
      <c r="D400" s="7">
        <f t="shared" si="6"/>
        <v>203.25953945772972</v>
      </c>
    </row>
    <row r="401" spans="1:4" x14ac:dyDescent="0.25">
      <c r="A401" s="5" t="s">
        <v>307</v>
      </c>
      <c r="B401" s="7">
        <v>199.18665721020798</v>
      </c>
      <c r="C401" s="7">
        <v>0</v>
      </c>
      <c r="D401" s="7">
        <f t="shared" si="6"/>
        <v>199.18665721020798</v>
      </c>
    </row>
    <row r="402" spans="1:4" x14ac:dyDescent="0.25">
      <c r="A402" s="5" t="s">
        <v>559</v>
      </c>
      <c r="B402" s="7">
        <v>1060.9881932296053</v>
      </c>
      <c r="C402" s="7">
        <v>-50.866183159141755</v>
      </c>
      <c r="D402" s="7">
        <f t="shared" si="6"/>
        <v>1010.1220100704635</v>
      </c>
    </row>
    <row r="403" spans="1:4" x14ac:dyDescent="0.25">
      <c r="A403" s="5" t="s">
        <v>280</v>
      </c>
      <c r="B403" s="7">
        <v>2.9338809305502211</v>
      </c>
      <c r="C403" s="7">
        <v>1.7096288121256169E-2</v>
      </c>
      <c r="D403" s="7">
        <f t="shared" si="6"/>
        <v>2.9509772186714773</v>
      </c>
    </row>
    <row r="404" spans="1:4" x14ac:dyDescent="0.25">
      <c r="A404" s="5" t="s">
        <v>560</v>
      </c>
      <c r="B404" s="7">
        <v>589.43788512755827</v>
      </c>
      <c r="C404" s="7">
        <v>0</v>
      </c>
      <c r="D404" s="7">
        <f t="shared" si="6"/>
        <v>589.43788512755827</v>
      </c>
    </row>
    <row r="405" spans="1:4" x14ac:dyDescent="0.25">
      <c r="A405" s="5" t="s">
        <v>194</v>
      </c>
      <c r="B405" s="7">
        <v>198.96313152723064</v>
      </c>
      <c r="C405" s="7">
        <v>0</v>
      </c>
      <c r="D405" s="7">
        <f t="shared" si="6"/>
        <v>198.96313152723064</v>
      </c>
    </row>
    <row r="406" spans="1:4" x14ac:dyDescent="0.25">
      <c r="A406" s="5" t="s">
        <v>298</v>
      </c>
      <c r="B406" s="7">
        <v>198.96313152723064</v>
      </c>
      <c r="C406" s="7">
        <v>0</v>
      </c>
      <c r="D406" s="7">
        <f t="shared" si="6"/>
        <v>198.96313152723064</v>
      </c>
    </row>
    <row r="407" spans="1:4" x14ac:dyDescent="0.25">
      <c r="A407" s="5" t="s">
        <v>140</v>
      </c>
      <c r="B407" s="7">
        <v>198.96313152723064</v>
      </c>
      <c r="C407" s="7">
        <v>3310.0786075926753</v>
      </c>
      <c r="D407" s="7">
        <f t="shared" si="6"/>
        <v>3509.0417391199062</v>
      </c>
    </row>
    <row r="408" spans="1:4" x14ac:dyDescent="0.25">
      <c r="A408" s="5" t="s">
        <v>292</v>
      </c>
      <c r="B408" s="7">
        <v>173.35444503186807</v>
      </c>
      <c r="C408" s="7">
        <v>0</v>
      </c>
      <c r="D408" s="7">
        <f t="shared" si="6"/>
        <v>173.35444503186807</v>
      </c>
    </row>
    <row r="409" spans="1:4" x14ac:dyDescent="0.25">
      <c r="A409" s="5" t="s">
        <v>581</v>
      </c>
      <c r="B409" s="7">
        <v>0</v>
      </c>
      <c r="C409" s="7">
        <v>0</v>
      </c>
      <c r="D409" s="7">
        <f t="shared" si="6"/>
        <v>0</v>
      </c>
    </row>
    <row r="410" spans="1:4" x14ac:dyDescent="0.25">
      <c r="A410" s="5" t="s">
        <v>2</v>
      </c>
      <c r="B410" s="7">
        <v>4739.7801148755798</v>
      </c>
      <c r="C410" s="7">
        <v>1967.4812351948092</v>
      </c>
      <c r="D410" s="7">
        <f t="shared" si="6"/>
        <v>6707.2613500703892</v>
      </c>
    </row>
    <row r="411" spans="1:4" x14ac:dyDescent="0.25">
      <c r="A411" s="5" t="s">
        <v>233</v>
      </c>
      <c r="B411" s="7">
        <v>217.16749073290796</v>
      </c>
      <c r="C411" s="7">
        <v>0</v>
      </c>
      <c r="D411" s="7">
        <f t="shared" si="6"/>
        <v>217.16749073290796</v>
      </c>
    </row>
    <row r="412" spans="1:4" x14ac:dyDescent="0.25">
      <c r="A412" s="5" t="s">
        <v>161</v>
      </c>
      <c r="B412" s="7">
        <v>198.96313152723064</v>
      </c>
      <c r="C412" s="7">
        <v>0</v>
      </c>
      <c r="D412" s="7">
        <f t="shared" si="6"/>
        <v>198.96313152723064</v>
      </c>
    </row>
    <row r="413" spans="1:4" x14ac:dyDescent="0.25">
      <c r="A413" s="5" t="s">
        <v>108</v>
      </c>
      <c r="B413" s="7">
        <v>198.96313152723064</v>
      </c>
      <c r="C413" s="7">
        <v>55.179797691020312</v>
      </c>
      <c r="D413" s="7">
        <f t="shared" si="6"/>
        <v>254.14292921825097</v>
      </c>
    </row>
    <row r="414" spans="1:4" x14ac:dyDescent="0.25">
      <c r="A414" s="5" t="s">
        <v>561</v>
      </c>
      <c r="B414" s="7">
        <v>1031.5162989732273</v>
      </c>
      <c r="C414" s="7">
        <v>0</v>
      </c>
      <c r="D414" s="7">
        <f t="shared" si="6"/>
        <v>1031.5162989732273</v>
      </c>
    </row>
    <row r="415" spans="1:4" x14ac:dyDescent="0.25">
      <c r="A415" s="5" t="s">
        <v>162</v>
      </c>
      <c r="B415" s="7">
        <v>198.96313152723064</v>
      </c>
      <c r="C415" s="7">
        <v>0</v>
      </c>
      <c r="D415" s="7">
        <f t="shared" si="6"/>
        <v>198.96313152723064</v>
      </c>
    </row>
    <row r="416" spans="1:4" x14ac:dyDescent="0.25">
      <c r="A416" s="5" t="s">
        <v>18</v>
      </c>
      <c r="B416" s="7">
        <v>198.96313152723064</v>
      </c>
      <c r="C416" s="7">
        <v>3.444608006241991</v>
      </c>
      <c r="D416" s="7">
        <f t="shared" si="6"/>
        <v>202.40773953347264</v>
      </c>
    </row>
    <row r="417" spans="1:4" x14ac:dyDescent="0.25">
      <c r="A417" s="5" t="s">
        <v>562</v>
      </c>
      <c r="B417" s="7">
        <v>3831.3462533291308</v>
      </c>
      <c r="C417" s="7">
        <v>0</v>
      </c>
      <c r="D417" s="7">
        <f t="shared" si="6"/>
        <v>3831.3462533291308</v>
      </c>
    </row>
    <row r="418" spans="1:4" x14ac:dyDescent="0.25">
      <c r="A418" s="5" t="s">
        <v>13</v>
      </c>
      <c r="B418" s="7">
        <v>167.48333690088768</v>
      </c>
      <c r="C418" s="7">
        <v>1.0750496048562543</v>
      </c>
      <c r="D418" s="7">
        <f t="shared" si="6"/>
        <v>168.55838650574393</v>
      </c>
    </row>
    <row r="419" spans="1:4" x14ac:dyDescent="0.25">
      <c r="A419" s="5" t="s">
        <v>45</v>
      </c>
      <c r="B419" s="7">
        <v>0</v>
      </c>
      <c r="C419" s="7">
        <v>-6.0188068555309553E-2</v>
      </c>
      <c r="D419" s="7">
        <f t="shared" si="6"/>
        <v>-6.0188068555309553E-2</v>
      </c>
    </row>
    <row r="420" spans="1:4" x14ac:dyDescent="0.25">
      <c r="A420" s="5" t="s">
        <v>79</v>
      </c>
      <c r="B420" s="7">
        <v>211.11965308088324</v>
      </c>
      <c r="C420" s="7">
        <v>-4.1476988950949845E-4</v>
      </c>
      <c r="D420" s="7">
        <f t="shared" si="6"/>
        <v>211.11923831099372</v>
      </c>
    </row>
    <row r="421" spans="1:4" x14ac:dyDescent="0.25">
      <c r="A421" s="5" t="s">
        <v>120</v>
      </c>
      <c r="B421" s="7">
        <v>0</v>
      </c>
      <c r="C421" s="7">
        <v>105.46947628873826</v>
      </c>
      <c r="D421" s="7">
        <f t="shared" si="6"/>
        <v>105.46947628873826</v>
      </c>
    </row>
    <row r="422" spans="1:4" x14ac:dyDescent="0.25">
      <c r="A422" s="5" t="s">
        <v>195</v>
      </c>
      <c r="B422" s="7">
        <v>198.96313152723064</v>
      </c>
      <c r="C422" s="7">
        <v>0</v>
      </c>
      <c r="D422" s="7">
        <f t="shared" si="6"/>
        <v>198.96313152723064</v>
      </c>
    </row>
    <row r="423" spans="1:4" x14ac:dyDescent="0.25">
      <c r="A423" s="5" t="s">
        <v>433</v>
      </c>
      <c r="B423" s="7">
        <v>207.78988926608966</v>
      </c>
      <c r="C423" s="7">
        <v>0</v>
      </c>
      <c r="D423" s="7">
        <f t="shared" si="6"/>
        <v>207.78988926608966</v>
      </c>
    </row>
    <row r="424" spans="1:4" x14ac:dyDescent="0.25">
      <c r="A424" s="5" t="s">
        <v>563</v>
      </c>
      <c r="B424" s="7">
        <v>677.8535678966922</v>
      </c>
      <c r="C424" s="7">
        <v>0</v>
      </c>
      <c r="D424" s="7">
        <f t="shared" si="6"/>
        <v>677.8535678966922</v>
      </c>
    </row>
    <row r="425" spans="1:4" x14ac:dyDescent="0.25">
      <c r="A425" s="5" t="s">
        <v>88</v>
      </c>
      <c r="B425" s="7">
        <v>198.96313152723064</v>
      </c>
      <c r="C425" s="7">
        <v>30.241084064294594</v>
      </c>
      <c r="D425" s="7">
        <f t="shared" si="6"/>
        <v>229.20421559152524</v>
      </c>
    </row>
    <row r="426" spans="1:4" x14ac:dyDescent="0.25">
      <c r="A426" s="5" t="s">
        <v>574</v>
      </c>
      <c r="B426" s="7">
        <v>3.5337867487533012</v>
      </c>
      <c r="C426" s="7">
        <v>0</v>
      </c>
      <c r="D426" s="7">
        <f t="shared" si="6"/>
        <v>3.5337867487533012</v>
      </c>
    </row>
    <row r="427" spans="1:4" x14ac:dyDescent="0.25">
      <c r="A427" s="5" t="s">
        <v>564</v>
      </c>
      <c r="B427" s="7">
        <v>825.21303917858154</v>
      </c>
      <c r="C427" s="7">
        <v>0</v>
      </c>
      <c r="D427" s="7">
        <f t="shared" si="6"/>
        <v>825.21303917858154</v>
      </c>
    </row>
    <row r="428" spans="1:4" x14ac:dyDescent="0.25">
      <c r="A428" s="5" t="s">
        <v>412</v>
      </c>
      <c r="B428" s="7">
        <v>0</v>
      </c>
      <c r="C428" s="7">
        <v>7.7397231259113616E-2</v>
      </c>
      <c r="D428" s="7">
        <f t="shared" si="6"/>
        <v>7.7397231259113616E-2</v>
      </c>
    </row>
    <row r="429" spans="1:4" x14ac:dyDescent="0.25">
      <c r="A429" s="5" t="s">
        <v>67</v>
      </c>
      <c r="B429" s="7">
        <v>173.34362694651728</v>
      </c>
      <c r="C429" s="7">
        <v>2.6525673346829728</v>
      </c>
      <c r="D429" s="7">
        <f t="shared" si="6"/>
        <v>175.99619428120025</v>
      </c>
    </row>
    <row r="430" spans="1:4" x14ac:dyDescent="0.25">
      <c r="A430" s="5" t="s">
        <v>413</v>
      </c>
      <c r="B430" s="7">
        <v>0</v>
      </c>
      <c r="C430" s="7">
        <v>7.7397231259113616E-2</v>
      </c>
      <c r="D430" s="7">
        <f t="shared" si="6"/>
        <v>7.7397231259113616E-2</v>
      </c>
    </row>
    <row r="431" spans="1:4" x14ac:dyDescent="0.25">
      <c r="A431" s="5" t="s">
        <v>196</v>
      </c>
      <c r="B431" s="7">
        <v>198.96313152723064</v>
      </c>
      <c r="C431" s="7">
        <v>0</v>
      </c>
      <c r="D431" s="7">
        <f t="shared" si="6"/>
        <v>198.96313152723064</v>
      </c>
    </row>
    <row r="432" spans="1:4" x14ac:dyDescent="0.25">
      <c r="A432" s="5" t="s">
        <v>253</v>
      </c>
      <c r="B432" s="7">
        <v>198.96313152723064</v>
      </c>
      <c r="C432" s="7">
        <v>0</v>
      </c>
      <c r="D432" s="7">
        <f t="shared" si="6"/>
        <v>198.96313152723064</v>
      </c>
    </row>
    <row r="433" spans="1:4" x14ac:dyDescent="0.25">
      <c r="A433" s="5" t="s">
        <v>498</v>
      </c>
      <c r="B433" s="7">
        <v>1386.6656595212064</v>
      </c>
      <c r="C433" s="7">
        <v>0</v>
      </c>
      <c r="D433" s="7">
        <f t="shared" si="6"/>
        <v>1386.6656595212064</v>
      </c>
    </row>
    <row r="434" spans="1:4" x14ac:dyDescent="0.25">
      <c r="A434" s="5" t="s">
        <v>46</v>
      </c>
      <c r="B434" s="7">
        <v>0</v>
      </c>
      <c r="C434" s="7">
        <v>-6.018806855530956E-2</v>
      </c>
      <c r="D434" s="7">
        <f t="shared" si="6"/>
        <v>-6.018806855530956E-2</v>
      </c>
    </row>
    <row r="435" spans="1:4" x14ac:dyDescent="0.25">
      <c r="A435" s="5" t="s">
        <v>199</v>
      </c>
      <c r="B435" s="7">
        <v>198.96313152723064</v>
      </c>
      <c r="C435" s="7">
        <v>0</v>
      </c>
      <c r="D435" s="7">
        <f t="shared" si="6"/>
        <v>198.96313152723064</v>
      </c>
    </row>
    <row r="436" spans="1:4" x14ac:dyDescent="0.25">
      <c r="A436" s="5" t="s">
        <v>275</v>
      </c>
      <c r="B436" s="7">
        <v>204.834239658211</v>
      </c>
      <c r="C436" s="7">
        <v>0.23378974153366569</v>
      </c>
      <c r="D436" s="7">
        <f t="shared" si="6"/>
        <v>205.06802939974466</v>
      </c>
    </row>
    <row r="437" spans="1:4" x14ac:dyDescent="0.25">
      <c r="A437" s="5" t="s">
        <v>345</v>
      </c>
      <c r="B437" s="7">
        <v>217.17830881825873</v>
      </c>
      <c r="C437" s="7">
        <v>0</v>
      </c>
      <c r="D437" s="7">
        <f t="shared" si="6"/>
        <v>217.17830881825873</v>
      </c>
    </row>
    <row r="438" spans="1:4" x14ac:dyDescent="0.25">
      <c r="A438" s="5" t="s">
        <v>221</v>
      </c>
      <c r="B438" s="7">
        <v>198.96313152723064</v>
      </c>
      <c r="C438" s="7">
        <v>0</v>
      </c>
      <c r="D438" s="7">
        <f t="shared" si="6"/>
        <v>198.96313152723064</v>
      </c>
    </row>
    <row r="439" spans="1:4" x14ac:dyDescent="0.25">
      <c r="A439" s="5" t="s">
        <v>565</v>
      </c>
      <c r="B439" s="7">
        <v>618.90977938393632</v>
      </c>
      <c r="C439" s="7">
        <v>0</v>
      </c>
      <c r="D439" s="7">
        <f t="shared" si="6"/>
        <v>618.90977938393632</v>
      </c>
    </row>
    <row r="440" spans="1:4" x14ac:dyDescent="0.25">
      <c r="A440" s="5" t="s">
        <v>128</v>
      </c>
      <c r="B440" s="7">
        <v>198.96313152723064</v>
      </c>
      <c r="C440" s="7">
        <v>340.53601863611129</v>
      </c>
      <c r="D440" s="7">
        <f t="shared" si="6"/>
        <v>539.49915016334194</v>
      </c>
    </row>
    <row r="441" spans="1:4" x14ac:dyDescent="0.25">
      <c r="A441" s="5" t="s">
        <v>371</v>
      </c>
      <c r="B441" s="7">
        <v>-5.4400484030724602E-2</v>
      </c>
      <c r="C441" s="7">
        <v>-6.0992103470910758E-4</v>
      </c>
      <c r="D441" s="7">
        <f t="shared" si="6"/>
        <v>-5.5010405065433712E-2</v>
      </c>
    </row>
    <row r="442" spans="1:4" x14ac:dyDescent="0.25">
      <c r="A442" s="5" t="s">
        <v>339</v>
      </c>
      <c r="B442" s="7">
        <v>217.17830881825873</v>
      </c>
      <c r="C442" s="7">
        <v>0</v>
      </c>
      <c r="D442" s="7">
        <f t="shared" si="6"/>
        <v>217.17830881825873</v>
      </c>
    </row>
    <row r="443" spans="1:4" x14ac:dyDescent="0.25">
      <c r="A443" s="5" t="s">
        <v>220</v>
      </c>
      <c r="B443" s="7">
        <v>198.96313152723064</v>
      </c>
      <c r="C443" s="7">
        <v>0</v>
      </c>
      <c r="D443" s="7">
        <f t="shared" si="6"/>
        <v>198.96313152723064</v>
      </c>
    </row>
    <row r="444" spans="1:4" x14ac:dyDescent="0.25">
      <c r="A444" s="5" t="s">
        <v>281</v>
      </c>
      <c r="B444" s="7">
        <v>2.9338809305502211</v>
      </c>
      <c r="C444" s="7">
        <v>1.2302672154499535E-2</v>
      </c>
      <c r="D444" s="7">
        <f t="shared" si="6"/>
        <v>2.9461836027047208</v>
      </c>
    </row>
    <row r="445" spans="1:4" x14ac:dyDescent="0.25">
      <c r="A445" s="5" t="s">
        <v>414</v>
      </c>
      <c r="B445" s="7">
        <v>0</v>
      </c>
      <c r="C445" s="7">
        <v>7.7397231259113616E-2</v>
      </c>
      <c r="D445" s="7">
        <f t="shared" si="6"/>
        <v>7.7397231259113616E-2</v>
      </c>
    </row>
    <row r="446" spans="1:4" x14ac:dyDescent="0.25">
      <c r="A446" s="5" t="s">
        <v>266</v>
      </c>
      <c r="B446" s="7">
        <v>198.96313152723064</v>
      </c>
      <c r="C446" s="7">
        <v>0</v>
      </c>
      <c r="D446" s="7">
        <f t="shared" si="6"/>
        <v>198.96313152723064</v>
      </c>
    </row>
    <row r="447" spans="1:4" x14ac:dyDescent="0.25">
      <c r="A447" s="5" t="s">
        <v>214</v>
      </c>
      <c r="B447" s="7">
        <v>198.96313152723064</v>
      </c>
      <c r="C447" s="7">
        <v>0</v>
      </c>
      <c r="D447" s="7">
        <f t="shared" si="6"/>
        <v>198.96313152723064</v>
      </c>
    </row>
    <row r="448" spans="1:4" x14ac:dyDescent="0.25">
      <c r="A448" s="5" t="s">
        <v>47</v>
      </c>
      <c r="B448" s="7">
        <v>0</v>
      </c>
      <c r="C448" s="7">
        <v>-6.0188068555309553E-2</v>
      </c>
      <c r="D448" s="7">
        <f t="shared" si="6"/>
        <v>-6.0188068555309553E-2</v>
      </c>
    </row>
    <row r="449" spans="1:4" x14ac:dyDescent="0.25">
      <c r="A449" s="5" t="s">
        <v>48</v>
      </c>
      <c r="B449" s="7">
        <v>0</v>
      </c>
      <c r="C449" s="7">
        <v>-6.0188068555309553E-2</v>
      </c>
      <c r="D449" s="7">
        <f t="shared" si="6"/>
        <v>-6.0188068555309553E-2</v>
      </c>
    </row>
    <row r="450" spans="1:4" x14ac:dyDescent="0.25">
      <c r="A450" s="5" t="s">
        <v>282</v>
      </c>
      <c r="B450" s="7">
        <v>5.62628989698708</v>
      </c>
      <c r="C450" s="7">
        <v>4.3355818703452828E-2</v>
      </c>
      <c r="D450" s="7">
        <f t="shared" si="6"/>
        <v>5.6696457156905327</v>
      </c>
    </row>
    <row r="451" spans="1:4" x14ac:dyDescent="0.25">
      <c r="A451" s="5" t="s">
        <v>226</v>
      </c>
      <c r="B451" s="7">
        <v>198.96313152723064</v>
      </c>
      <c r="C451" s="7">
        <v>0</v>
      </c>
      <c r="D451" s="7">
        <f t="shared" si="6"/>
        <v>198.96313152723064</v>
      </c>
    </row>
    <row r="452" spans="1:4" x14ac:dyDescent="0.25">
      <c r="A452" s="5" t="s">
        <v>566</v>
      </c>
      <c r="B452" s="7">
        <v>1002.0444047168492</v>
      </c>
      <c r="C452" s="7">
        <v>0</v>
      </c>
      <c r="D452" s="7">
        <f t="shared" si="6"/>
        <v>1002.0444047168492</v>
      </c>
    </row>
    <row r="453" spans="1:4" x14ac:dyDescent="0.25">
      <c r="A453" s="5" t="s">
        <v>567</v>
      </c>
      <c r="B453" s="7">
        <v>589.43788512755827</v>
      </c>
      <c r="C453" s="7">
        <v>0</v>
      </c>
      <c r="D453" s="7">
        <f t="shared" si="6"/>
        <v>589.43788512755827</v>
      </c>
    </row>
    <row r="454" spans="1:4" x14ac:dyDescent="0.25">
      <c r="A454" s="5" t="s">
        <v>340</v>
      </c>
      <c r="B454" s="7">
        <v>1053.8715906451675</v>
      </c>
      <c r="C454" s="7">
        <v>0</v>
      </c>
      <c r="D454" s="7">
        <f t="shared" si="6"/>
        <v>1053.8715906451675</v>
      </c>
    </row>
    <row r="455" spans="1:4" x14ac:dyDescent="0.25">
      <c r="A455" s="5" t="s">
        <v>197</v>
      </c>
      <c r="B455" s="7">
        <v>198.96313152723064</v>
      </c>
      <c r="C455" s="7">
        <v>0</v>
      </c>
      <c r="D455" s="7">
        <f t="shared" si="6"/>
        <v>198.96313152723064</v>
      </c>
    </row>
    <row r="456" spans="1:4" x14ac:dyDescent="0.25">
      <c r="A456" s="5" t="s">
        <v>415</v>
      </c>
      <c r="B456" s="7">
        <v>207.78988926608966</v>
      </c>
      <c r="C456" s="7">
        <v>7.7397231259113616E-2</v>
      </c>
      <c r="D456" s="7">
        <f t="shared" si="6"/>
        <v>207.86728649734877</v>
      </c>
    </row>
    <row r="457" spans="1:4" x14ac:dyDescent="0.25">
      <c r="A457" s="5" t="s">
        <v>66</v>
      </c>
      <c r="B457" s="7">
        <v>198.96313152723064</v>
      </c>
      <c r="C457" s="7">
        <v>2.8896366266665456</v>
      </c>
      <c r="D457" s="7">
        <f t="shared" si="6"/>
        <v>201.85276815389719</v>
      </c>
    </row>
    <row r="458" spans="1:4" x14ac:dyDescent="0.25">
      <c r="A458" s="5" t="s">
        <v>92</v>
      </c>
      <c r="B458" s="7">
        <v>173.34362694651728</v>
      </c>
      <c r="C458" s="7">
        <v>13.461693248989246</v>
      </c>
      <c r="D458" s="7">
        <f t="shared" si="6"/>
        <v>186.80532019550651</v>
      </c>
    </row>
    <row r="459" spans="1:4" x14ac:dyDescent="0.25">
      <c r="A459" s="5" t="s">
        <v>95</v>
      </c>
      <c r="B459" s="7">
        <v>1352.2193972016339</v>
      </c>
      <c r="C459" s="7">
        <v>32.287241144022218</v>
      </c>
      <c r="D459" s="7">
        <f t="shared" si="6"/>
        <v>1384.506638345656</v>
      </c>
    </row>
    <row r="460" spans="1:4" x14ac:dyDescent="0.25">
      <c r="A460" s="5" t="s">
        <v>317</v>
      </c>
      <c r="B460" s="7">
        <v>198.96313152723064</v>
      </c>
      <c r="C460" s="7">
        <v>0</v>
      </c>
      <c r="D460" s="7">
        <f t="shared" ref="D460:D461" si="7">SUM(B460:C460)</f>
        <v>198.96313152723064</v>
      </c>
    </row>
    <row r="461" spans="1:4" x14ac:dyDescent="0.25">
      <c r="A461" s="5" t="s">
        <v>578</v>
      </c>
      <c r="B461" s="7">
        <v>0</v>
      </c>
      <c r="C461" s="7">
        <v>161.76960539719704</v>
      </c>
      <c r="D461" s="7">
        <f t="shared" si="7"/>
        <v>161.76960539719704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7D74D-2A46-45D2-B1BB-449038A6A958}">
  <dimension ref="A2:D46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680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-176152.26388450002</v>
      </c>
      <c r="C9" s="7">
        <v>-131837.35041337498</v>
      </c>
      <c r="D9" s="7">
        <f>SUM(B9:C9)</f>
        <v>-307989.61429787497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-208.45949086954545</v>
      </c>
      <c r="C12" s="7">
        <v>-1.0668368514942255</v>
      </c>
      <c r="D12" s="7">
        <f t="shared" ref="D12:D75" si="0">SUM(B12:C12)</f>
        <v>-209.52632772103968</v>
      </c>
    </row>
    <row r="13" spans="1:4" x14ac:dyDescent="0.25">
      <c r="A13" s="5" t="s">
        <v>164</v>
      </c>
      <c r="B13" s="7">
        <v>-208.45949086954545</v>
      </c>
      <c r="C13" s="7">
        <v>0</v>
      </c>
      <c r="D13" s="7">
        <f t="shared" si="0"/>
        <v>-208.45949086954545</v>
      </c>
    </row>
    <row r="14" spans="1:4" x14ac:dyDescent="0.25">
      <c r="A14" s="5" t="s">
        <v>165</v>
      </c>
      <c r="B14" s="7">
        <v>-208.45949086954545</v>
      </c>
      <c r="C14" s="7">
        <v>0</v>
      </c>
      <c r="D14" s="7">
        <f t="shared" si="0"/>
        <v>-208.45949086954545</v>
      </c>
    </row>
    <row r="15" spans="1:4" x14ac:dyDescent="0.25">
      <c r="A15" s="5" t="s">
        <v>20</v>
      </c>
      <c r="B15" s="7">
        <v>0</v>
      </c>
      <c r="C15" s="7">
        <v>-0.45347335536047312</v>
      </c>
      <c r="D15" s="7">
        <f t="shared" si="0"/>
        <v>-0.45347335536047312</v>
      </c>
    </row>
    <row r="16" spans="1:4" x14ac:dyDescent="0.25">
      <c r="A16" s="5" t="s">
        <v>308</v>
      </c>
      <c r="B16" s="7">
        <v>-89.049001457778672</v>
      </c>
      <c r="C16" s="7">
        <v>0</v>
      </c>
      <c r="D16" s="7">
        <f t="shared" si="0"/>
        <v>-89.049001457778672</v>
      </c>
    </row>
    <row r="17" spans="1:4" x14ac:dyDescent="0.25">
      <c r="A17" s="5" t="s">
        <v>309</v>
      </c>
      <c r="B17" s="7">
        <v>-208.45949086954545</v>
      </c>
      <c r="C17" s="7">
        <v>0</v>
      </c>
      <c r="D17" s="7">
        <f t="shared" si="0"/>
        <v>-208.45949086954545</v>
      </c>
    </row>
    <row r="18" spans="1:4" x14ac:dyDescent="0.25">
      <c r="A18" s="5" t="s">
        <v>166</v>
      </c>
      <c r="B18" s="7">
        <v>-208.45949086954545</v>
      </c>
      <c r="C18" s="7">
        <v>0</v>
      </c>
      <c r="D18" s="7">
        <f t="shared" si="0"/>
        <v>-208.45949086954545</v>
      </c>
    </row>
    <row r="19" spans="1:4" x14ac:dyDescent="0.25">
      <c r="A19" s="5" t="s">
        <v>254</v>
      </c>
      <c r="B19" s="7">
        <v>-208.45949086954545</v>
      </c>
      <c r="C19" s="7">
        <v>0</v>
      </c>
      <c r="D19" s="7">
        <f t="shared" si="0"/>
        <v>-208.45949086954545</v>
      </c>
    </row>
    <row r="20" spans="1:4" x14ac:dyDescent="0.25">
      <c r="A20" s="5" t="s">
        <v>21</v>
      </c>
      <c r="B20" s="7">
        <v>0</v>
      </c>
      <c r="C20" s="7">
        <v>-0.45347335536047312</v>
      </c>
      <c r="D20" s="7">
        <f t="shared" si="0"/>
        <v>-0.45347335536047312</v>
      </c>
    </row>
    <row r="21" spans="1:4" x14ac:dyDescent="0.25">
      <c r="A21" s="5" t="s">
        <v>323</v>
      </c>
      <c r="B21" s="7">
        <v>-208.45949086954545</v>
      </c>
      <c r="C21" s="7">
        <v>0</v>
      </c>
      <c r="D21" s="7">
        <f t="shared" si="0"/>
        <v>-208.45949086954545</v>
      </c>
    </row>
    <row r="22" spans="1:4" x14ac:dyDescent="0.25">
      <c r="A22" s="5" t="s">
        <v>143</v>
      </c>
      <c r="B22" s="7">
        <v>-208.45949086954545</v>
      </c>
      <c r="C22" s="7">
        <v>0</v>
      </c>
      <c r="D22" s="7">
        <f t="shared" si="0"/>
        <v>-208.45949086954545</v>
      </c>
    </row>
    <row r="23" spans="1:4" x14ac:dyDescent="0.25">
      <c r="A23" s="5" t="s">
        <v>22</v>
      </c>
      <c r="B23" s="7">
        <v>0</v>
      </c>
      <c r="C23" s="7">
        <v>-0.45347335536047312</v>
      </c>
      <c r="D23" s="7">
        <f t="shared" si="0"/>
        <v>-0.45347335536047312</v>
      </c>
    </row>
    <row r="24" spans="1:4" x14ac:dyDescent="0.25">
      <c r="A24" s="5" t="s">
        <v>163</v>
      </c>
      <c r="B24" s="7">
        <v>-208.45949086954545</v>
      </c>
      <c r="C24" s="7">
        <v>0</v>
      </c>
      <c r="D24" s="7">
        <f t="shared" si="0"/>
        <v>-208.45949086954545</v>
      </c>
    </row>
    <row r="25" spans="1:4" x14ac:dyDescent="0.25">
      <c r="A25" s="5" t="s">
        <v>299</v>
      </c>
      <c r="B25" s="7">
        <v>-208.45949086954545</v>
      </c>
      <c r="C25" s="7">
        <v>0</v>
      </c>
      <c r="D25" s="7">
        <f t="shared" si="0"/>
        <v>-208.45949086954545</v>
      </c>
    </row>
    <row r="26" spans="1:4" x14ac:dyDescent="0.25">
      <c r="A26" s="5" t="s">
        <v>23</v>
      </c>
      <c r="B26" s="7">
        <v>0</v>
      </c>
      <c r="C26" s="7">
        <v>-0.45347335536047312</v>
      </c>
      <c r="D26" s="7">
        <f t="shared" si="0"/>
        <v>-0.45347335536047312</v>
      </c>
    </row>
    <row r="27" spans="1:4" x14ac:dyDescent="0.25">
      <c r="A27" s="5" t="s">
        <v>230</v>
      </c>
      <c r="B27" s="7">
        <v>-208.45949086954545</v>
      </c>
      <c r="C27" s="7">
        <v>0</v>
      </c>
      <c r="D27" s="7">
        <f t="shared" si="0"/>
        <v>-208.45949086954545</v>
      </c>
    </row>
    <row r="28" spans="1:4" x14ac:dyDescent="0.25">
      <c r="A28" s="5" t="s">
        <v>103</v>
      </c>
      <c r="B28" s="7">
        <v>-208.45949086954545</v>
      </c>
      <c r="C28" s="7">
        <v>-32.579937786720834</v>
      </c>
      <c r="D28" s="7">
        <f t="shared" si="0"/>
        <v>-241.0394286562663</v>
      </c>
    </row>
    <row r="29" spans="1:4" x14ac:dyDescent="0.25">
      <c r="A29" s="5" t="s">
        <v>138</v>
      </c>
      <c r="B29" s="7">
        <v>-5082.8618169561951</v>
      </c>
      <c r="C29" s="7">
        <v>-1836.6492030634195</v>
      </c>
      <c r="D29" s="7">
        <f t="shared" si="0"/>
        <v>-6919.5110200196141</v>
      </c>
    </row>
    <row r="30" spans="1:4" x14ac:dyDescent="0.25">
      <c r="A30" s="5" t="s">
        <v>218</v>
      </c>
      <c r="B30" s="7">
        <v>-208.45949086954545</v>
      </c>
      <c r="C30" s="7">
        <v>0</v>
      </c>
      <c r="D30" s="7">
        <f t="shared" si="0"/>
        <v>-208.45949086954545</v>
      </c>
    </row>
    <row r="31" spans="1:4" x14ac:dyDescent="0.25">
      <c r="A31" s="5" t="s">
        <v>519</v>
      </c>
      <c r="B31" s="7">
        <v>-581.33004906684971</v>
      </c>
      <c r="C31" s="7">
        <v>0</v>
      </c>
      <c r="D31" s="7">
        <f t="shared" si="0"/>
        <v>-581.33004906684971</v>
      </c>
    </row>
    <row r="32" spans="1:4" x14ac:dyDescent="0.25">
      <c r="A32" s="5" t="s">
        <v>167</v>
      </c>
      <c r="B32" s="7">
        <v>-208.45949086954545</v>
      </c>
      <c r="C32" s="7">
        <v>0</v>
      </c>
      <c r="D32" s="7">
        <f t="shared" si="0"/>
        <v>-208.45949086954545</v>
      </c>
    </row>
    <row r="33" spans="1:4" x14ac:dyDescent="0.25">
      <c r="A33" s="5" t="s">
        <v>89</v>
      </c>
      <c r="B33" s="7">
        <v>-18.461471024350491</v>
      </c>
      <c r="C33" s="7">
        <v>-16.023670713272146</v>
      </c>
      <c r="D33" s="7">
        <f t="shared" si="0"/>
        <v>-34.485141737622641</v>
      </c>
    </row>
    <row r="34" spans="1:4" x14ac:dyDescent="0.25">
      <c r="A34" s="5" t="s">
        <v>96</v>
      </c>
      <c r="B34" s="7">
        <v>-208.45949086954545</v>
      </c>
      <c r="C34" s="7">
        <v>-0.47313189639573411</v>
      </c>
      <c r="D34" s="7">
        <f t="shared" si="0"/>
        <v>-208.93262276594118</v>
      </c>
    </row>
    <row r="35" spans="1:4" x14ac:dyDescent="0.25">
      <c r="A35" s="5" t="s">
        <v>229</v>
      </c>
      <c r="B35" s="7">
        <v>-208.45949086954545</v>
      </c>
      <c r="C35" s="7">
        <v>0</v>
      </c>
      <c r="D35" s="7">
        <f t="shared" si="0"/>
        <v>-208.45949086954545</v>
      </c>
    </row>
    <row r="36" spans="1:4" x14ac:dyDescent="0.25">
      <c r="A36" s="5" t="s">
        <v>144</v>
      </c>
      <c r="B36" s="7">
        <v>-208.45949086954545</v>
      </c>
      <c r="C36" s="7">
        <v>-3.6854789645823199E-2</v>
      </c>
      <c r="D36" s="7">
        <f t="shared" si="0"/>
        <v>-208.49634565919126</v>
      </c>
    </row>
    <row r="37" spans="1:4" x14ac:dyDescent="0.25">
      <c r="A37" s="5" t="s">
        <v>269</v>
      </c>
      <c r="B37" s="7">
        <v>-111.13344218287033</v>
      </c>
      <c r="C37" s="7">
        <v>-1.2773290068837879</v>
      </c>
      <c r="D37" s="7">
        <f t="shared" si="0"/>
        <v>-112.41077118975412</v>
      </c>
    </row>
    <row r="38" spans="1:4" x14ac:dyDescent="0.25">
      <c r="A38" s="5" t="s">
        <v>78</v>
      </c>
      <c r="B38" s="7">
        <v>-172.32018924449886</v>
      </c>
      <c r="C38" s="7">
        <v>-0.20290404314297267</v>
      </c>
      <c r="D38" s="7">
        <f t="shared" si="0"/>
        <v>-172.52309328764184</v>
      </c>
    </row>
    <row r="39" spans="1:4" x14ac:dyDescent="0.25">
      <c r="A39" s="5" t="s">
        <v>401</v>
      </c>
      <c r="B39" s="7">
        <v>0</v>
      </c>
      <c r="C39" s="7">
        <v>0.62126138160761291</v>
      </c>
      <c r="D39" s="7">
        <f t="shared" si="0"/>
        <v>0.62126138160761291</v>
      </c>
    </row>
    <row r="40" spans="1:4" x14ac:dyDescent="0.25">
      <c r="A40" s="5" t="s">
        <v>347</v>
      </c>
      <c r="B40" s="7">
        <v>-208.45949086954545</v>
      </c>
      <c r="C40" s="7">
        <v>0</v>
      </c>
      <c r="D40" s="7">
        <f t="shared" si="0"/>
        <v>-208.45949086954545</v>
      </c>
    </row>
    <row r="41" spans="1:4" x14ac:dyDescent="0.25">
      <c r="A41" s="5" t="s">
        <v>114</v>
      </c>
      <c r="B41" s="7">
        <v>0</v>
      </c>
      <c r="C41" s="7">
        <v>-165.89472379315797</v>
      </c>
      <c r="D41" s="7">
        <f t="shared" si="0"/>
        <v>-165.89472379315797</v>
      </c>
    </row>
    <row r="42" spans="1:4" x14ac:dyDescent="0.25">
      <c r="A42" s="5" t="s">
        <v>206</v>
      </c>
      <c r="B42" s="7">
        <v>-208.45949086954545</v>
      </c>
      <c r="C42" s="7">
        <v>0.13172046851175487</v>
      </c>
      <c r="D42" s="7">
        <f t="shared" si="0"/>
        <v>-208.32777040103369</v>
      </c>
    </row>
    <row r="43" spans="1:4" x14ac:dyDescent="0.25">
      <c r="A43" s="5" t="s">
        <v>331</v>
      </c>
      <c r="B43" s="7">
        <v>-987.1208482157391</v>
      </c>
      <c r="C43" s="7">
        <v>253.84562762496299</v>
      </c>
      <c r="D43" s="7">
        <f t="shared" si="0"/>
        <v>-733.27522059077614</v>
      </c>
    </row>
    <row r="44" spans="1:4" x14ac:dyDescent="0.25">
      <c r="A44" s="5" t="s">
        <v>205</v>
      </c>
      <c r="B44" s="7">
        <v>-208.45949086954545</v>
      </c>
      <c r="C44" s="7">
        <v>-1248.7226145602785</v>
      </c>
      <c r="D44" s="7">
        <f t="shared" si="0"/>
        <v>-1457.1821054298239</v>
      </c>
    </row>
    <row r="45" spans="1:4" x14ac:dyDescent="0.25">
      <c r="A45" s="5" t="s">
        <v>579</v>
      </c>
      <c r="B45" s="7">
        <v>0</v>
      </c>
      <c r="C45" s="7">
        <v>0</v>
      </c>
      <c r="D45" s="7">
        <f t="shared" si="0"/>
        <v>0</v>
      </c>
    </row>
    <row r="46" spans="1:4" x14ac:dyDescent="0.25">
      <c r="A46" s="5" t="s">
        <v>168</v>
      </c>
      <c r="B46" s="7">
        <v>-185.9872500813735</v>
      </c>
      <c r="C46" s="7">
        <v>0</v>
      </c>
      <c r="D46" s="7">
        <f t="shared" si="0"/>
        <v>-185.9872500813735</v>
      </c>
    </row>
    <row r="47" spans="1:4" x14ac:dyDescent="0.25">
      <c r="A47" s="5" t="s">
        <v>169</v>
      </c>
      <c r="B47" s="7">
        <v>-208.45949086954545</v>
      </c>
      <c r="C47" s="7">
        <v>0</v>
      </c>
      <c r="D47" s="7">
        <f t="shared" si="0"/>
        <v>-208.45949086954545</v>
      </c>
    </row>
    <row r="48" spans="1:4" x14ac:dyDescent="0.25">
      <c r="A48" s="5" t="s">
        <v>348</v>
      </c>
      <c r="B48" s="7">
        <v>-208.45949086954545</v>
      </c>
      <c r="C48" s="7">
        <v>0</v>
      </c>
      <c r="D48" s="7">
        <f t="shared" si="0"/>
        <v>-208.45949086954545</v>
      </c>
    </row>
    <row r="49" spans="1:4" x14ac:dyDescent="0.25">
      <c r="A49" s="5" t="s">
        <v>201</v>
      </c>
      <c r="B49" s="7">
        <v>-3344.8223427578864</v>
      </c>
      <c r="C49" s="7">
        <v>-595.9981390903298</v>
      </c>
      <c r="D49" s="7">
        <f t="shared" si="0"/>
        <v>-3940.8204818482163</v>
      </c>
    </row>
    <row r="50" spans="1:4" x14ac:dyDescent="0.25">
      <c r="A50" s="5" t="s">
        <v>97</v>
      </c>
      <c r="B50" s="7">
        <v>-3498.6810609780346</v>
      </c>
      <c r="C50" s="7">
        <v>-2209.623863616956</v>
      </c>
      <c r="D50" s="7">
        <f t="shared" si="0"/>
        <v>-5708.3049245949906</v>
      </c>
    </row>
    <row r="51" spans="1:4" x14ac:dyDescent="0.25">
      <c r="A51" s="5" t="s">
        <v>235</v>
      </c>
      <c r="B51" s="7">
        <v>-54.600772649397065</v>
      </c>
      <c r="C51" s="7">
        <v>0</v>
      </c>
      <c r="D51" s="7">
        <f t="shared" si="0"/>
        <v>-54.600772649397065</v>
      </c>
    </row>
    <row r="52" spans="1:4" x14ac:dyDescent="0.25">
      <c r="A52" s="5" t="s">
        <v>349</v>
      </c>
      <c r="B52" s="7">
        <v>-89.049001457778672</v>
      </c>
      <c r="C52" s="7">
        <v>0</v>
      </c>
      <c r="D52" s="7">
        <f t="shared" si="0"/>
        <v>-89.049001457778672</v>
      </c>
    </row>
    <row r="53" spans="1:4" x14ac:dyDescent="0.25">
      <c r="A53" s="5" t="s">
        <v>255</v>
      </c>
      <c r="B53" s="7">
        <v>-208.45949086954545</v>
      </c>
      <c r="C53" s="7">
        <v>0</v>
      </c>
      <c r="D53" s="7">
        <f t="shared" si="0"/>
        <v>-208.45949086954545</v>
      </c>
    </row>
    <row r="54" spans="1:4" x14ac:dyDescent="0.25">
      <c r="A54" s="5" t="s">
        <v>24</v>
      </c>
      <c r="B54" s="7">
        <v>0</v>
      </c>
      <c r="C54" s="7">
        <v>-0.45347335536047312</v>
      </c>
      <c r="D54" s="7">
        <f t="shared" si="0"/>
        <v>-0.45347335536047312</v>
      </c>
    </row>
    <row r="55" spans="1:4" x14ac:dyDescent="0.25">
      <c r="A55" s="5" t="s">
        <v>115</v>
      </c>
      <c r="B55" s="7">
        <v>0</v>
      </c>
      <c r="C55" s="7">
        <v>-165.89472379315797</v>
      </c>
      <c r="D55" s="7">
        <f t="shared" si="0"/>
        <v>-165.89472379315797</v>
      </c>
    </row>
    <row r="56" spans="1:4" x14ac:dyDescent="0.25">
      <c r="A56" s="5" t="s">
        <v>14</v>
      </c>
      <c r="B56" s="7">
        <v>-208.45949086954545</v>
      </c>
      <c r="C56" s="7">
        <v>9.2332132405253925E-2</v>
      </c>
      <c r="D56" s="7">
        <f t="shared" si="0"/>
        <v>-208.36715873714019</v>
      </c>
    </row>
    <row r="57" spans="1:4" x14ac:dyDescent="0.25">
      <c r="A57" s="5" t="s">
        <v>293</v>
      </c>
      <c r="B57" s="7">
        <v>-89.049001457778672</v>
      </c>
      <c r="C57" s="7">
        <v>0</v>
      </c>
      <c r="D57" s="7">
        <f t="shared" si="0"/>
        <v>-89.049001457778672</v>
      </c>
    </row>
    <row r="58" spans="1:4" x14ac:dyDescent="0.25">
      <c r="A58" s="5" t="s">
        <v>294</v>
      </c>
      <c r="B58" s="7">
        <v>-208.40131148014277</v>
      </c>
      <c r="C58" s="7">
        <v>0</v>
      </c>
      <c r="D58" s="7">
        <f t="shared" si="0"/>
        <v>-208.40131148014277</v>
      </c>
    </row>
    <row r="59" spans="1:4" x14ac:dyDescent="0.25">
      <c r="A59" s="5" t="s">
        <v>332</v>
      </c>
      <c r="B59" s="7">
        <v>-1205.0252892698591</v>
      </c>
      <c r="C59" s="7">
        <v>0</v>
      </c>
      <c r="D59" s="7">
        <f t="shared" si="0"/>
        <v>-1205.0252892698591</v>
      </c>
    </row>
    <row r="60" spans="1:4" x14ac:dyDescent="0.25">
      <c r="A60" s="5" t="s">
        <v>402</v>
      </c>
      <c r="B60" s="7">
        <v>0</v>
      </c>
      <c r="C60" s="7">
        <v>0.62126138160761291</v>
      </c>
      <c r="D60" s="7">
        <f t="shared" si="0"/>
        <v>0.62126138160761291</v>
      </c>
    </row>
    <row r="61" spans="1:4" x14ac:dyDescent="0.25">
      <c r="A61" s="5" t="s">
        <v>72</v>
      </c>
      <c r="B61" s="7">
        <v>-208.45949086954545</v>
      </c>
      <c r="C61" s="7">
        <v>-0.33226908551390516</v>
      </c>
      <c r="D61" s="7">
        <f t="shared" si="0"/>
        <v>-208.79175995505935</v>
      </c>
    </row>
    <row r="62" spans="1:4" x14ac:dyDescent="0.25">
      <c r="A62" s="5" t="s">
        <v>74</v>
      </c>
      <c r="B62" s="7">
        <v>-1257.1432800122311</v>
      </c>
      <c r="C62" s="7">
        <v>-5.5803330008974825</v>
      </c>
      <c r="D62" s="7">
        <f t="shared" si="0"/>
        <v>-1262.7236130131287</v>
      </c>
    </row>
    <row r="63" spans="1:4" x14ac:dyDescent="0.25">
      <c r="A63" s="5" t="s">
        <v>370</v>
      </c>
      <c r="B63" s="7">
        <v>-153.85871822014838</v>
      </c>
      <c r="C63" s="7">
        <v>0</v>
      </c>
      <c r="D63" s="7">
        <f t="shared" si="0"/>
        <v>-153.85871822014838</v>
      </c>
    </row>
    <row r="64" spans="1:4" x14ac:dyDescent="0.25">
      <c r="A64" s="5" t="s">
        <v>170</v>
      </c>
      <c r="B64" s="7">
        <v>-208.45949086954545</v>
      </c>
      <c r="C64" s="7">
        <v>0</v>
      </c>
      <c r="D64" s="7">
        <f t="shared" si="0"/>
        <v>-208.45949086954545</v>
      </c>
    </row>
    <row r="65" spans="1:4" x14ac:dyDescent="0.25">
      <c r="A65" s="5" t="s">
        <v>520</v>
      </c>
      <c r="B65" s="7">
        <v>-1107.2953315559041</v>
      </c>
      <c r="C65" s="7">
        <v>0</v>
      </c>
      <c r="D65" s="7">
        <f t="shared" si="0"/>
        <v>-1107.2953315559041</v>
      </c>
    </row>
    <row r="66" spans="1:4" x14ac:dyDescent="0.25">
      <c r="A66" s="5" t="s">
        <v>324</v>
      </c>
      <c r="B66" s="7">
        <v>-208.45949086954545</v>
      </c>
      <c r="C66" s="7">
        <v>0</v>
      </c>
      <c r="D66" s="7">
        <f t="shared" si="0"/>
        <v>-208.45949086954545</v>
      </c>
    </row>
    <row r="67" spans="1:4" x14ac:dyDescent="0.25">
      <c r="A67" s="5" t="s">
        <v>573</v>
      </c>
      <c r="B67" s="7">
        <v>-153.85871822014838</v>
      </c>
      <c r="C67" s="7">
        <v>0</v>
      </c>
      <c r="D67" s="7">
        <f t="shared" si="0"/>
        <v>-153.85871822014838</v>
      </c>
    </row>
    <row r="68" spans="1:4" x14ac:dyDescent="0.25">
      <c r="A68" s="5" t="s">
        <v>358</v>
      </c>
      <c r="B68" s="7">
        <v>-153.85871822014838</v>
      </c>
      <c r="C68" s="7">
        <v>0</v>
      </c>
      <c r="D68" s="7">
        <f t="shared" si="0"/>
        <v>-153.85871822014838</v>
      </c>
    </row>
    <row r="69" spans="1:4" x14ac:dyDescent="0.25">
      <c r="A69" s="5" t="s">
        <v>320</v>
      </c>
      <c r="B69" s="7">
        <v>-208.45949086954545</v>
      </c>
      <c r="C69" s="7">
        <v>0</v>
      </c>
      <c r="D69" s="7">
        <f t="shared" si="0"/>
        <v>-208.45949086954545</v>
      </c>
    </row>
    <row r="70" spans="1:4" x14ac:dyDescent="0.25">
      <c r="A70" s="5" t="s">
        <v>133</v>
      </c>
      <c r="B70" s="7">
        <v>0</v>
      </c>
      <c r="C70" s="7">
        <v>-1302.9020200611785</v>
      </c>
      <c r="D70" s="7">
        <f t="shared" si="0"/>
        <v>-1302.9020200611785</v>
      </c>
    </row>
    <row r="71" spans="1:4" x14ac:dyDescent="0.25">
      <c r="A71" s="5" t="s">
        <v>93</v>
      </c>
      <c r="B71" s="7">
        <v>-208.45949086954545</v>
      </c>
      <c r="C71" s="7">
        <v>-0.24671136618237455</v>
      </c>
      <c r="D71" s="7">
        <f t="shared" si="0"/>
        <v>-208.70620223572783</v>
      </c>
    </row>
    <row r="72" spans="1:4" x14ac:dyDescent="0.25">
      <c r="A72" s="5" t="s">
        <v>650</v>
      </c>
      <c r="B72" s="7">
        <v>-153.85871822014838</v>
      </c>
      <c r="C72" s="7">
        <v>0</v>
      </c>
      <c r="D72" s="7">
        <f t="shared" si="0"/>
        <v>-153.85871822014838</v>
      </c>
    </row>
    <row r="73" spans="1:4" x14ac:dyDescent="0.25">
      <c r="A73" s="5" t="s">
        <v>570</v>
      </c>
      <c r="B73" s="7">
        <v>-153.85871822014838</v>
      </c>
      <c r="C73" s="7">
        <v>0</v>
      </c>
      <c r="D73" s="7">
        <f t="shared" si="0"/>
        <v>-153.85871822014838</v>
      </c>
    </row>
    <row r="74" spans="1:4" x14ac:dyDescent="0.25">
      <c r="A74" s="5" t="s">
        <v>521</v>
      </c>
      <c r="B74" s="7">
        <v>-747.42434880023529</v>
      </c>
      <c r="C74" s="7">
        <v>0</v>
      </c>
      <c r="D74" s="7">
        <f t="shared" si="0"/>
        <v>-747.42434880023529</v>
      </c>
    </row>
    <row r="75" spans="1:4" x14ac:dyDescent="0.25">
      <c r="A75" s="5" t="s">
        <v>522</v>
      </c>
      <c r="B75" s="7">
        <v>-802.78911537803049</v>
      </c>
      <c r="C75" s="7">
        <v>0</v>
      </c>
      <c r="D75" s="7">
        <f t="shared" si="0"/>
        <v>-802.78911537803049</v>
      </c>
    </row>
    <row r="76" spans="1:4" x14ac:dyDescent="0.25">
      <c r="A76" s="5" t="s">
        <v>57</v>
      </c>
      <c r="B76" s="7">
        <v>-149.84794845632695</v>
      </c>
      <c r="C76" s="7">
        <v>-0.89641623139046744</v>
      </c>
      <c r="D76" s="7">
        <f t="shared" ref="D76:D139" si="1">SUM(B76:C76)</f>
        <v>-150.74436468771742</v>
      </c>
    </row>
    <row r="77" spans="1:4" x14ac:dyDescent="0.25">
      <c r="A77" s="5" t="s">
        <v>295</v>
      </c>
      <c r="B77" s="7">
        <v>64.809716762369717</v>
      </c>
      <c r="C77" s="7">
        <v>0</v>
      </c>
      <c r="D77" s="7">
        <f t="shared" si="1"/>
        <v>64.809716762369717</v>
      </c>
    </row>
    <row r="78" spans="1:4" x14ac:dyDescent="0.25">
      <c r="A78" s="5" t="s">
        <v>171</v>
      </c>
      <c r="B78" s="7">
        <v>-185.9872500813735</v>
      </c>
      <c r="C78" s="7">
        <v>0</v>
      </c>
      <c r="D78" s="7">
        <f t="shared" si="1"/>
        <v>-185.9872500813735</v>
      </c>
    </row>
    <row r="79" spans="1:4" x14ac:dyDescent="0.25">
      <c r="A79" s="5" t="s">
        <v>25</v>
      </c>
      <c r="B79" s="7">
        <v>0</v>
      </c>
      <c r="C79" s="7">
        <v>-0.45347335536047312</v>
      </c>
      <c r="D79" s="7">
        <f t="shared" si="1"/>
        <v>-0.45347335536047312</v>
      </c>
    </row>
    <row r="80" spans="1:4" x14ac:dyDescent="0.25">
      <c r="A80" s="5" t="s">
        <v>49</v>
      </c>
      <c r="B80" s="7">
        <v>-208.45949086954545</v>
      </c>
      <c r="C80" s="7">
        <v>0.15248462434751686</v>
      </c>
      <c r="D80" s="7">
        <f t="shared" si="1"/>
        <v>-208.30700624519793</v>
      </c>
    </row>
    <row r="81" spans="1:4" x14ac:dyDescent="0.25">
      <c r="A81" s="5" t="s">
        <v>273</v>
      </c>
      <c r="B81" s="7">
        <v>-18.44093712235566</v>
      </c>
      <c r="C81" s="7">
        <v>8.2615449019722443E-3</v>
      </c>
      <c r="D81" s="7">
        <f t="shared" si="1"/>
        <v>-18.432675577453686</v>
      </c>
    </row>
    <row r="82" spans="1:4" x14ac:dyDescent="0.25">
      <c r="A82" s="5" t="s">
        <v>236</v>
      </c>
      <c r="B82" s="7">
        <v>-208.45949086954545</v>
      </c>
      <c r="C82" s="7">
        <v>0</v>
      </c>
      <c r="D82" s="7">
        <f t="shared" si="1"/>
        <v>-208.45949086954545</v>
      </c>
    </row>
    <row r="83" spans="1:4" x14ac:dyDescent="0.25">
      <c r="A83" s="5" t="s">
        <v>119</v>
      </c>
      <c r="B83" s="7">
        <v>-208.45949086954545</v>
      </c>
      <c r="C83" s="7">
        <v>-162.53569099962985</v>
      </c>
      <c r="D83" s="7">
        <f t="shared" si="1"/>
        <v>-370.99518186917533</v>
      </c>
    </row>
    <row r="84" spans="1:4" x14ac:dyDescent="0.25">
      <c r="A84" s="5" t="s">
        <v>333</v>
      </c>
      <c r="B84" s="7">
        <v>-5082.8618169561951</v>
      </c>
      <c r="C84" s="7">
        <v>-13169.097679343777</v>
      </c>
      <c r="D84" s="7">
        <f t="shared" si="1"/>
        <v>-18251.959496299973</v>
      </c>
    </row>
    <row r="85" spans="1:4" x14ac:dyDescent="0.25">
      <c r="A85" s="5" t="s">
        <v>98</v>
      </c>
      <c r="B85" s="7">
        <v>-149.84794845632695</v>
      </c>
      <c r="C85" s="7">
        <v>-5.9917002121997953</v>
      </c>
      <c r="D85" s="7">
        <f t="shared" si="1"/>
        <v>-155.83964866852673</v>
      </c>
    </row>
    <row r="86" spans="1:4" x14ac:dyDescent="0.25">
      <c r="A86" s="5" t="s">
        <v>523</v>
      </c>
      <c r="B86" s="7">
        <v>-4429.1813262236174</v>
      </c>
      <c r="C86" s="7">
        <v>0</v>
      </c>
      <c r="D86" s="7">
        <f t="shared" si="1"/>
        <v>-4429.1813262236174</v>
      </c>
    </row>
    <row r="87" spans="1:4" x14ac:dyDescent="0.25">
      <c r="A87" s="5" t="s">
        <v>319</v>
      </c>
      <c r="B87" s="7">
        <v>64.809716762369717</v>
      </c>
      <c r="C87" s="7">
        <v>0</v>
      </c>
      <c r="D87" s="7">
        <f t="shared" si="1"/>
        <v>64.809716762369717</v>
      </c>
    </row>
    <row r="88" spans="1:4" x14ac:dyDescent="0.25">
      <c r="A88" s="5" t="s">
        <v>172</v>
      </c>
      <c r="B88" s="7">
        <v>-208.45949086954545</v>
      </c>
      <c r="C88" s="7">
        <v>0</v>
      </c>
      <c r="D88" s="7">
        <f t="shared" si="1"/>
        <v>-208.45949086954545</v>
      </c>
    </row>
    <row r="89" spans="1:4" x14ac:dyDescent="0.25">
      <c r="A89" s="5" t="s">
        <v>310</v>
      </c>
      <c r="B89" s="7">
        <v>-89.049001457778672</v>
      </c>
      <c r="C89" s="7">
        <v>0</v>
      </c>
      <c r="D89" s="7">
        <f t="shared" si="1"/>
        <v>-89.049001457778672</v>
      </c>
    </row>
    <row r="90" spans="1:4" x14ac:dyDescent="0.25">
      <c r="A90" s="5" t="s">
        <v>100</v>
      </c>
      <c r="B90" s="7">
        <v>-149.84794845632695</v>
      </c>
      <c r="C90" s="7">
        <v>-2.2942021381848949</v>
      </c>
      <c r="D90" s="7">
        <f t="shared" si="1"/>
        <v>-152.14215059451183</v>
      </c>
    </row>
    <row r="91" spans="1:4" x14ac:dyDescent="0.25">
      <c r="A91" s="5" t="s">
        <v>403</v>
      </c>
      <c r="B91" s="7">
        <v>0</v>
      </c>
      <c r="C91" s="7">
        <v>0.62126138160761291</v>
      </c>
      <c r="D91" s="7">
        <f t="shared" si="1"/>
        <v>0.62126138160761291</v>
      </c>
    </row>
    <row r="92" spans="1:4" x14ac:dyDescent="0.25">
      <c r="A92" s="5" t="s">
        <v>524</v>
      </c>
      <c r="B92" s="7">
        <v>-636.69481564464502</v>
      </c>
      <c r="C92" s="7">
        <v>0</v>
      </c>
      <c r="D92" s="7">
        <f t="shared" si="1"/>
        <v>-636.69481564464502</v>
      </c>
    </row>
    <row r="93" spans="1:4" x14ac:dyDescent="0.25">
      <c r="A93" s="5" t="s">
        <v>210</v>
      </c>
      <c r="B93" s="7">
        <v>-111.13344218287033</v>
      </c>
      <c r="C93" s="7">
        <v>0.19968792884785699</v>
      </c>
      <c r="D93" s="7">
        <f t="shared" si="1"/>
        <v>-110.93375425402247</v>
      </c>
    </row>
    <row r="94" spans="1:4" x14ac:dyDescent="0.25">
      <c r="A94" s="5" t="s">
        <v>277</v>
      </c>
      <c r="B94" s="7">
        <v>-111.13344218287033</v>
      </c>
      <c r="C94" s="7">
        <v>-8.812043288102997E-2</v>
      </c>
      <c r="D94" s="7">
        <f t="shared" si="1"/>
        <v>-111.22156261575135</v>
      </c>
    </row>
    <row r="95" spans="1:4" x14ac:dyDescent="0.25">
      <c r="A95" s="5" t="s">
        <v>75</v>
      </c>
      <c r="B95" s="7">
        <v>-5082.8618169561951</v>
      </c>
      <c r="C95" s="7">
        <v>-68414.101043562026</v>
      </c>
      <c r="D95" s="7">
        <f t="shared" si="1"/>
        <v>-73496.962860518222</v>
      </c>
    </row>
    <row r="96" spans="1:4" x14ac:dyDescent="0.25">
      <c r="A96" s="5" t="s">
        <v>109</v>
      </c>
      <c r="B96" s="7">
        <v>-208.45949086954545</v>
      </c>
      <c r="C96" s="7">
        <v>-70.152490757065991</v>
      </c>
      <c r="D96" s="7">
        <f t="shared" si="1"/>
        <v>-278.61198162661145</v>
      </c>
    </row>
    <row r="97" spans="1:4" x14ac:dyDescent="0.25">
      <c r="A97" s="5" t="s">
        <v>654</v>
      </c>
      <c r="B97" s="7">
        <v>-153.85871822014838</v>
      </c>
      <c r="C97" s="7">
        <v>0</v>
      </c>
      <c r="D97" s="7">
        <f t="shared" si="1"/>
        <v>-153.85871822014838</v>
      </c>
    </row>
    <row r="98" spans="1:4" x14ac:dyDescent="0.25">
      <c r="A98" s="5" t="s">
        <v>207</v>
      </c>
      <c r="B98" s="7">
        <v>-111.15397608486518</v>
      </c>
      <c r="C98" s="7">
        <v>-1.5442561191663002</v>
      </c>
      <c r="D98" s="7">
        <f t="shared" si="1"/>
        <v>-112.69823220403148</v>
      </c>
    </row>
    <row r="99" spans="1:4" x14ac:dyDescent="0.25">
      <c r="A99" s="5" t="s">
        <v>525</v>
      </c>
      <c r="B99" s="7">
        <v>-692.05958222244021</v>
      </c>
      <c r="C99" s="7">
        <v>0</v>
      </c>
      <c r="D99" s="7">
        <f t="shared" si="1"/>
        <v>-692.05958222244021</v>
      </c>
    </row>
    <row r="100" spans="1:4" x14ac:dyDescent="0.25">
      <c r="A100" s="5" t="s">
        <v>145</v>
      </c>
      <c r="B100" s="7">
        <v>-208.45949086954545</v>
      </c>
      <c r="C100" s="7">
        <v>0</v>
      </c>
      <c r="D100" s="7">
        <f t="shared" si="1"/>
        <v>-208.45949086954545</v>
      </c>
    </row>
    <row r="101" spans="1:4" x14ac:dyDescent="0.25">
      <c r="A101" s="5" t="s">
        <v>224</v>
      </c>
      <c r="B101" s="7">
        <v>-208.45949086954545</v>
      </c>
      <c r="C101" s="7">
        <v>0</v>
      </c>
      <c r="D101" s="7">
        <f t="shared" si="1"/>
        <v>-208.45949086954545</v>
      </c>
    </row>
    <row r="102" spans="1:4" x14ac:dyDescent="0.25">
      <c r="A102" s="5" t="s">
        <v>404</v>
      </c>
      <c r="B102" s="7">
        <v>0</v>
      </c>
      <c r="C102" s="7">
        <v>0.62126138160761291</v>
      </c>
      <c r="D102" s="7">
        <f t="shared" si="1"/>
        <v>0.62126138160761291</v>
      </c>
    </row>
    <row r="103" spans="1:4" x14ac:dyDescent="0.25">
      <c r="A103" s="5" t="s">
        <v>139</v>
      </c>
      <c r="B103" s="7">
        <v>-208.45949086954545</v>
      </c>
      <c r="C103" s="7">
        <v>-1832.1132936103436</v>
      </c>
      <c r="D103" s="7">
        <f t="shared" si="1"/>
        <v>-2040.5727844798889</v>
      </c>
    </row>
    <row r="104" spans="1:4" x14ac:dyDescent="0.25">
      <c r="A104" s="5" t="s">
        <v>499</v>
      </c>
      <c r="B104" s="7">
        <v>-2834.7799975678063</v>
      </c>
      <c r="C104" s="7">
        <v>19.310650456328535</v>
      </c>
      <c r="D104" s="7">
        <f t="shared" si="1"/>
        <v>-2815.4693471114779</v>
      </c>
    </row>
    <row r="105" spans="1:4" x14ac:dyDescent="0.25">
      <c r="A105" s="5" t="s">
        <v>367</v>
      </c>
      <c r="B105" s="7">
        <v>-153.85871822014838</v>
      </c>
      <c r="C105" s="7">
        <v>0</v>
      </c>
      <c r="D105" s="7">
        <f t="shared" si="1"/>
        <v>-153.85871822014838</v>
      </c>
    </row>
    <row r="106" spans="1:4" x14ac:dyDescent="0.25">
      <c r="A106" s="5" t="s">
        <v>256</v>
      </c>
      <c r="B106" s="7">
        <v>-208.45949086954545</v>
      </c>
      <c r="C106" s="7">
        <v>0</v>
      </c>
      <c r="D106" s="7">
        <f t="shared" si="1"/>
        <v>-208.45949086954545</v>
      </c>
    </row>
    <row r="107" spans="1:4" x14ac:dyDescent="0.25">
      <c r="A107" s="5" t="s">
        <v>216</v>
      </c>
      <c r="B107" s="7">
        <v>-208.45949086954545</v>
      </c>
      <c r="C107" s="7">
        <v>0</v>
      </c>
      <c r="D107" s="7">
        <f t="shared" si="1"/>
        <v>-208.45949086954545</v>
      </c>
    </row>
    <row r="108" spans="1:4" x14ac:dyDescent="0.25">
      <c r="A108" s="5" t="s">
        <v>526</v>
      </c>
      <c r="B108" s="7">
        <v>-609.01243235574748</v>
      </c>
      <c r="C108" s="7">
        <v>0</v>
      </c>
      <c r="D108" s="7">
        <f t="shared" si="1"/>
        <v>-609.01243235574748</v>
      </c>
    </row>
    <row r="109" spans="1:4" x14ac:dyDescent="0.25">
      <c r="A109" s="5" t="s">
        <v>26</v>
      </c>
      <c r="B109" s="7">
        <v>0</v>
      </c>
      <c r="C109" s="7">
        <v>-0.45347335536047312</v>
      </c>
      <c r="D109" s="7">
        <f t="shared" si="1"/>
        <v>-0.45347335536047312</v>
      </c>
    </row>
    <row r="110" spans="1:4" x14ac:dyDescent="0.25">
      <c r="A110" s="5" t="s">
        <v>376</v>
      </c>
      <c r="B110" s="7">
        <v>-153.85871822014838</v>
      </c>
      <c r="C110" s="7">
        <v>0</v>
      </c>
      <c r="D110" s="7">
        <f t="shared" si="1"/>
        <v>-153.85871822014838</v>
      </c>
    </row>
    <row r="111" spans="1:4" x14ac:dyDescent="0.25">
      <c r="A111" s="5" t="s">
        <v>146</v>
      </c>
      <c r="B111" s="7">
        <v>-208.45949086954545</v>
      </c>
      <c r="C111" s="7">
        <v>0</v>
      </c>
      <c r="D111" s="7">
        <f t="shared" si="1"/>
        <v>-208.45949086954545</v>
      </c>
    </row>
    <row r="112" spans="1:4" x14ac:dyDescent="0.25">
      <c r="A112" s="5" t="s">
        <v>527</v>
      </c>
      <c r="B112" s="7">
        <v>-664.37719893354245</v>
      </c>
      <c r="C112" s="7">
        <v>0</v>
      </c>
      <c r="D112" s="7">
        <f t="shared" si="1"/>
        <v>-664.37719893354245</v>
      </c>
    </row>
    <row r="113" spans="1:4" x14ac:dyDescent="0.25">
      <c r="A113" s="5" t="s">
        <v>173</v>
      </c>
      <c r="B113" s="7">
        <v>-208.45949086954545</v>
      </c>
      <c r="C113" s="7">
        <v>0</v>
      </c>
      <c r="D113" s="7">
        <f t="shared" si="1"/>
        <v>-208.45949086954545</v>
      </c>
    </row>
    <row r="114" spans="1:4" x14ac:dyDescent="0.25">
      <c r="A114" s="5" t="s">
        <v>334</v>
      </c>
      <c r="B114" s="7">
        <v>-3742.4011772823669</v>
      </c>
      <c r="C114" s="7">
        <v>-26005.185316506464</v>
      </c>
      <c r="D114" s="7">
        <f t="shared" si="1"/>
        <v>-29747.586493788833</v>
      </c>
    </row>
    <row r="115" spans="1:4" x14ac:dyDescent="0.25">
      <c r="A115" s="5" t="s">
        <v>174</v>
      </c>
      <c r="B115" s="7">
        <v>-208.45949086954545</v>
      </c>
      <c r="C115" s="7">
        <v>0</v>
      </c>
      <c r="D115" s="7">
        <f t="shared" si="1"/>
        <v>-208.45949086954545</v>
      </c>
    </row>
    <row r="116" spans="1:4" x14ac:dyDescent="0.25">
      <c r="A116" s="5" t="s">
        <v>87</v>
      </c>
      <c r="B116" s="7">
        <v>-208.45949086954545</v>
      </c>
      <c r="C116" s="7">
        <v>-16.627122214066151</v>
      </c>
      <c r="D116" s="7">
        <f t="shared" si="1"/>
        <v>-225.08661308361161</v>
      </c>
    </row>
    <row r="117" spans="1:4" x14ac:dyDescent="0.25">
      <c r="A117" s="5" t="s">
        <v>27</v>
      </c>
      <c r="B117" s="7">
        <v>0</v>
      </c>
      <c r="C117" s="7">
        <v>-0.45347335536047312</v>
      </c>
      <c r="D117" s="7">
        <f t="shared" si="1"/>
        <v>-0.45347335536047312</v>
      </c>
    </row>
    <row r="118" spans="1:4" x14ac:dyDescent="0.25">
      <c r="A118" s="5" t="s">
        <v>123</v>
      </c>
      <c r="B118" s="7">
        <v>0</v>
      </c>
      <c r="C118" s="7">
        <v>-168.94297294741216</v>
      </c>
      <c r="D118" s="7">
        <f t="shared" si="1"/>
        <v>-168.94297294741216</v>
      </c>
    </row>
    <row r="119" spans="1:4" x14ac:dyDescent="0.25">
      <c r="A119" s="5" t="s">
        <v>147</v>
      </c>
      <c r="B119" s="7">
        <v>-208.45949086954545</v>
      </c>
      <c r="C119" s="7">
        <v>0</v>
      </c>
      <c r="D119" s="7">
        <f t="shared" si="1"/>
        <v>-208.45949086954545</v>
      </c>
    </row>
    <row r="120" spans="1:4" x14ac:dyDescent="0.25">
      <c r="A120" s="5" t="s">
        <v>215</v>
      </c>
      <c r="B120" s="7">
        <v>-208.45949086954545</v>
      </c>
      <c r="C120" s="7">
        <v>0</v>
      </c>
      <c r="D120" s="7">
        <f t="shared" si="1"/>
        <v>-208.45949086954545</v>
      </c>
    </row>
    <row r="121" spans="1:4" x14ac:dyDescent="0.25">
      <c r="A121" s="5" t="s">
        <v>580</v>
      </c>
      <c r="B121" s="7">
        <v>0</v>
      </c>
      <c r="C121" s="7">
        <v>0</v>
      </c>
      <c r="D121" s="7">
        <f t="shared" si="1"/>
        <v>0</v>
      </c>
    </row>
    <row r="122" spans="1:4" x14ac:dyDescent="0.25">
      <c r="A122" s="5" t="s">
        <v>54</v>
      </c>
      <c r="B122" s="7">
        <v>0</v>
      </c>
      <c r="C122" s="7">
        <v>-1.0251377218709743</v>
      </c>
      <c r="D122" s="7">
        <f t="shared" si="1"/>
        <v>-1.0251377218709743</v>
      </c>
    </row>
    <row r="123" spans="1:4" x14ac:dyDescent="0.25">
      <c r="A123" s="5" t="s">
        <v>528</v>
      </c>
      <c r="B123" s="7">
        <v>-719.74196551133787</v>
      </c>
      <c r="C123" s="7">
        <v>0</v>
      </c>
      <c r="D123" s="7">
        <f t="shared" si="1"/>
        <v>-719.74196551133787</v>
      </c>
    </row>
    <row r="124" spans="1:4" x14ac:dyDescent="0.25">
      <c r="A124" s="5" t="s">
        <v>359</v>
      </c>
      <c r="B124" s="7">
        <v>-2.0533901994833664E-2</v>
      </c>
      <c r="C124" s="7">
        <v>0</v>
      </c>
      <c r="D124" s="7">
        <f t="shared" si="1"/>
        <v>-2.0533901994833664E-2</v>
      </c>
    </row>
    <row r="125" spans="1:4" x14ac:dyDescent="0.25">
      <c r="A125" s="5" t="s">
        <v>395</v>
      </c>
      <c r="B125" s="7">
        <v>-153.85871822014838</v>
      </c>
      <c r="C125" s="7">
        <v>0</v>
      </c>
      <c r="D125" s="7">
        <f t="shared" si="1"/>
        <v>-153.85871822014838</v>
      </c>
    </row>
    <row r="126" spans="1:4" x14ac:dyDescent="0.25">
      <c r="A126" s="5" t="s">
        <v>175</v>
      </c>
      <c r="B126" s="7">
        <v>-208.45949086954545</v>
      </c>
      <c r="C126" s="7">
        <v>0</v>
      </c>
      <c r="D126" s="7">
        <f t="shared" si="1"/>
        <v>-208.45949086954545</v>
      </c>
    </row>
    <row r="127" spans="1:4" x14ac:dyDescent="0.25">
      <c r="A127" s="5" t="s">
        <v>529</v>
      </c>
      <c r="B127" s="7">
        <v>-719.74196551133787</v>
      </c>
      <c r="C127" s="7">
        <v>0</v>
      </c>
      <c r="D127" s="7">
        <f t="shared" si="1"/>
        <v>-719.74196551133787</v>
      </c>
    </row>
    <row r="128" spans="1:4" x14ac:dyDescent="0.25">
      <c r="A128" s="5" t="s">
        <v>658</v>
      </c>
      <c r="B128" s="7">
        <v>-153.85871822014838</v>
      </c>
      <c r="C128" s="7">
        <v>0</v>
      </c>
      <c r="D128" s="7">
        <f t="shared" si="1"/>
        <v>-153.85871822014838</v>
      </c>
    </row>
    <row r="129" spans="1:4" x14ac:dyDescent="0.25">
      <c r="A129" s="5" t="s">
        <v>64</v>
      </c>
      <c r="B129" s="7">
        <v>-208.45949086954545</v>
      </c>
      <c r="C129" s="7">
        <v>-6.1126711589927663</v>
      </c>
      <c r="D129" s="7">
        <f t="shared" si="1"/>
        <v>-214.5721620285382</v>
      </c>
    </row>
    <row r="130" spans="1:4" x14ac:dyDescent="0.25">
      <c r="A130" s="5" t="s">
        <v>350</v>
      </c>
      <c r="B130" s="7">
        <v>-89.049001457778672</v>
      </c>
      <c r="C130" s="7">
        <v>0</v>
      </c>
      <c r="D130" s="7">
        <f t="shared" si="1"/>
        <v>-89.049001457778672</v>
      </c>
    </row>
    <row r="131" spans="1:4" x14ac:dyDescent="0.25">
      <c r="A131" s="5" t="s">
        <v>94</v>
      </c>
      <c r="B131" s="7">
        <v>-208.45949086954545</v>
      </c>
      <c r="C131" s="7">
        <v>-6.022024096467856</v>
      </c>
      <c r="D131" s="7">
        <f t="shared" si="1"/>
        <v>-214.48151496601329</v>
      </c>
    </row>
    <row r="132" spans="1:4" x14ac:dyDescent="0.25">
      <c r="A132" s="5" t="s">
        <v>28</v>
      </c>
      <c r="B132" s="7">
        <v>0</v>
      </c>
      <c r="C132" s="7">
        <v>-0.45347335536047312</v>
      </c>
      <c r="D132" s="7">
        <f t="shared" si="1"/>
        <v>-0.45347335536047312</v>
      </c>
    </row>
    <row r="133" spans="1:4" x14ac:dyDescent="0.25">
      <c r="A133" s="5" t="s">
        <v>311</v>
      </c>
      <c r="B133" s="7">
        <v>-208.45949086954545</v>
      </c>
      <c r="C133" s="7">
        <v>0</v>
      </c>
      <c r="D133" s="7">
        <f t="shared" si="1"/>
        <v>-208.45949086954545</v>
      </c>
    </row>
    <row r="134" spans="1:4" x14ac:dyDescent="0.25">
      <c r="A134" s="5" t="s">
        <v>176</v>
      </c>
      <c r="B134" s="7">
        <v>-208.45949086954545</v>
      </c>
      <c r="C134" s="7">
        <v>0</v>
      </c>
      <c r="D134" s="7">
        <f t="shared" si="1"/>
        <v>-208.45949086954545</v>
      </c>
    </row>
    <row r="135" spans="1:4" x14ac:dyDescent="0.25">
      <c r="A135" s="5" t="s">
        <v>530</v>
      </c>
      <c r="B135" s="7">
        <v>-581.33004906684971</v>
      </c>
      <c r="C135" s="7">
        <v>0</v>
      </c>
      <c r="D135" s="7">
        <f t="shared" si="1"/>
        <v>-581.33004906684971</v>
      </c>
    </row>
    <row r="136" spans="1:4" x14ac:dyDescent="0.25">
      <c r="A136" s="5" t="s">
        <v>127</v>
      </c>
      <c r="B136" s="7">
        <v>-5082.8618169561951</v>
      </c>
      <c r="C136" s="7">
        <v>-165.6975208823311</v>
      </c>
      <c r="D136" s="7">
        <f t="shared" si="1"/>
        <v>-5248.5593378385265</v>
      </c>
    </row>
    <row r="137" spans="1:4" x14ac:dyDescent="0.25">
      <c r="A137" s="5" t="s">
        <v>405</v>
      </c>
      <c r="B137" s="7">
        <v>0</v>
      </c>
      <c r="C137" s="7">
        <v>0.62126138160761291</v>
      </c>
      <c r="D137" s="7">
        <f t="shared" si="1"/>
        <v>0.62126138160761291</v>
      </c>
    </row>
    <row r="138" spans="1:4" x14ac:dyDescent="0.25">
      <c r="A138" s="5" t="s">
        <v>531</v>
      </c>
      <c r="B138" s="7">
        <v>-609.01243235574748</v>
      </c>
      <c r="C138" s="7">
        <v>0</v>
      </c>
      <c r="D138" s="7">
        <f t="shared" si="1"/>
        <v>-609.01243235574748</v>
      </c>
    </row>
    <row r="139" spans="1:4" x14ac:dyDescent="0.25">
      <c r="A139" s="5" t="s">
        <v>177</v>
      </c>
      <c r="B139" s="7">
        <v>-208.45949086954545</v>
      </c>
      <c r="C139" s="7">
        <v>0</v>
      </c>
      <c r="D139" s="7">
        <f t="shared" si="1"/>
        <v>-208.45949086954545</v>
      </c>
    </row>
    <row r="140" spans="1:4" x14ac:dyDescent="0.25">
      <c r="A140" s="5" t="s">
        <v>148</v>
      </c>
      <c r="B140" s="7">
        <v>-208.45949086954545</v>
      </c>
      <c r="C140" s="7">
        <v>0</v>
      </c>
      <c r="D140" s="7">
        <f t="shared" ref="D140:D203" si="2">SUM(B140:C140)</f>
        <v>-208.45949086954545</v>
      </c>
    </row>
    <row r="141" spans="1:4" x14ac:dyDescent="0.25">
      <c r="A141" s="5" t="s">
        <v>149</v>
      </c>
      <c r="B141" s="7">
        <v>-208.45949086954545</v>
      </c>
      <c r="C141" s="7">
        <v>0.19939547305252892</v>
      </c>
      <c r="D141" s="7">
        <f t="shared" si="2"/>
        <v>-208.26009539649291</v>
      </c>
    </row>
    <row r="142" spans="1:4" x14ac:dyDescent="0.25">
      <c r="A142" s="5" t="s">
        <v>60</v>
      </c>
      <c r="B142" s="7">
        <v>-208.42184538213758</v>
      </c>
      <c r="C142" s="7">
        <v>-3.4689151932477591E-5</v>
      </c>
      <c r="D142" s="7">
        <f t="shared" si="2"/>
        <v>-208.42188007128951</v>
      </c>
    </row>
    <row r="143" spans="1:4" x14ac:dyDescent="0.25">
      <c r="A143" s="5" t="s">
        <v>325</v>
      </c>
      <c r="B143" s="7">
        <v>-89.049001457778672</v>
      </c>
      <c r="C143" s="7">
        <v>0</v>
      </c>
      <c r="D143" s="7">
        <f t="shared" si="2"/>
        <v>-89.049001457778672</v>
      </c>
    </row>
    <row r="144" spans="1:4" x14ac:dyDescent="0.25">
      <c r="A144" s="5" t="s">
        <v>29</v>
      </c>
      <c r="B144" s="7">
        <v>0</v>
      </c>
      <c r="C144" s="7">
        <v>-0.45347335536047312</v>
      </c>
      <c r="D144" s="7">
        <f t="shared" si="2"/>
        <v>-0.45347335536047312</v>
      </c>
    </row>
    <row r="145" spans="1:4" x14ac:dyDescent="0.25">
      <c r="A145" s="5" t="s">
        <v>178</v>
      </c>
      <c r="B145" s="7">
        <v>-208.40131148014277</v>
      </c>
      <c r="C145" s="7">
        <v>0</v>
      </c>
      <c r="D145" s="7">
        <f t="shared" si="2"/>
        <v>-208.40131148014277</v>
      </c>
    </row>
    <row r="146" spans="1:4" x14ac:dyDescent="0.25">
      <c r="A146" s="5" t="s">
        <v>422</v>
      </c>
      <c r="B146" s="7">
        <v>-131.38647743197643</v>
      </c>
      <c r="C146" s="7">
        <v>0</v>
      </c>
      <c r="D146" s="7">
        <f t="shared" si="2"/>
        <v>-131.38647743197643</v>
      </c>
    </row>
    <row r="147" spans="1:4" x14ac:dyDescent="0.25">
      <c r="A147" s="5" t="s">
        <v>249</v>
      </c>
      <c r="B147" s="7">
        <v>-208.45949086954545</v>
      </c>
      <c r="C147" s="7">
        <v>0</v>
      </c>
      <c r="D147" s="7">
        <f t="shared" si="2"/>
        <v>-208.45949086954545</v>
      </c>
    </row>
    <row r="148" spans="1:4" x14ac:dyDescent="0.25">
      <c r="A148" s="5" t="s">
        <v>575</v>
      </c>
      <c r="B148" s="7">
        <v>-153.85871822014838</v>
      </c>
      <c r="C148" s="7">
        <v>0</v>
      </c>
      <c r="D148" s="7">
        <f t="shared" si="2"/>
        <v>-153.85871822014838</v>
      </c>
    </row>
    <row r="149" spans="1:4" x14ac:dyDescent="0.25">
      <c r="A149" s="5" t="s">
        <v>90</v>
      </c>
      <c r="B149" s="7">
        <v>-149.84794845632695</v>
      </c>
      <c r="C149" s="7">
        <v>-19.861811703938738</v>
      </c>
      <c r="D149" s="7">
        <f t="shared" si="2"/>
        <v>-169.70976016026569</v>
      </c>
    </row>
    <row r="150" spans="1:4" x14ac:dyDescent="0.25">
      <c r="A150" s="5" t="s">
        <v>364</v>
      </c>
      <c r="B150" s="7">
        <v>-0.41026269049778386</v>
      </c>
      <c r="C150" s="7">
        <v>-1.5906619286552973E-2</v>
      </c>
      <c r="D150" s="7">
        <f t="shared" si="2"/>
        <v>-0.42616930978433681</v>
      </c>
    </row>
    <row r="151" spans="1:4" x14ac:dyDescent="0.25">
      <c r="A151" s="5" t="s">
        <v>62</v>
      </c>
      <c r="B151" s="7">
        <v>-208.45949086954545</v>
      </c>
      <c r="C151" s="7">
        <v>-7.3287142624350174E-3</v>
      </c>
      <c r="D151" s="7">
        <f t="shared" si="2"/>
        <v>-208.46681958380788</v>
      </c>
    </row>
    <row r="152" spans="1:4" x14ac:dyDescent="0.25">
      <c r="A152" s="5" t="s">
        <v>257</v>
      </c>
      <c r="B152" s="7">
        <v>-208.45949086954545</v>
      </c>
      <c r="C152" s="7">
        <v>0</v>
      </c>
      <c r="D152" s="7">
        <f t="shared" si="2"/>
        <v>-208.45949086954545</v>
      </c>
    </row>
    <row r="153" spans="1:4" x14ac:dyDescent="0.25">
      <c r="A153" s="5" t="s">
        <v>116</v>
      </c>
      <c r="B153" s="7">
        <v>-89.049001457778672</v>
      </c>
      <c r="C153" s="7">
        <v>-165.89472379315797</v>
      </c>
      <c r="D153" s="7">
        <f t="shared" si="2"/>
        <v>-254.94372525093664</v>
      </c>
    </row>
    <row r="154" spans="1:4" x14ac:dyDescent="0.25">
      <c r="A154" s="5" t="s">
        <v>272</v>
      </c>
      <c r="B154" s="7">
        <v>-149.82741455433211</v>
      </c>
      <c r="C154" s="7">
        <v>6.0688205947356307E-2</v>
      </c>
      <c r="D154" s="7">
        <f t="shared" si="2"/>
        <v>-149.76672634838476</v>
      </c>
    </row>
    <row r="155" spans="1:4" x14ac:dyDescent="0.25">
      <c r="A155" s="5" t="s">
        <v>150</v>
      </c>
      <c r="B155" s="7">
        <v>-208.45949086954545</v>
      </c>
      <c r="C155" s="7">
        <v>0</v>
      </c>
      <c r="D155" s="7">
        <f t="shared" si="2"/>
        <v>-208.45949086954545</v>
      </c>
    </row>
    <row r="156" spans="1:4" x14ac:dyDescent="0.25">
      <c r="A156" s="5" t="s">
        <v>70</v>
      </c>
      <c r="B156" s="7">
        <v>-149.84794845632695</v>
      </c>
      <c r="C156" s="7">
        <v>-2.7394832894938235</v>
      </c>
      <c r="D156" s="7">
        <f t="shared" si="2"/>
        <v>-152.58743174582077</v>
      </c>
    </row>
    <row r="157" spans="1:4" x14ac:dyDescent="0.25">
      <c r="A157" s="5" t="s">
        <v>151</v>
      </c>
      <c r="B157" s="7">
        <v>-208.45949086954545</v>
      </c>
      <c r="C157" s="7">
        <v>0</v>
      </c>
      <c r="D157" s="7">
        <f t="shared" si="2"/>
        <v>-208.45949086954545</v>
      </c>
    </row>
    <row r="158" spans="1:4" x14ac:dyDescent="0.25">
      <c r="A158" s="5" t="s">
        <v>312</v>
      </c>
      <c r="B158" s="7">
        <v>-208.45949086954545</v>
      </c>
      <c r="C158" s="7">
        <v>0</v>
      </c>
      <c r="D158" s="7">
        <f t="shared" si="2"/>
        <v>-208.45949086954545</v>
      </c>
    </row>
    <row r="159" spans="1:4" x14ac:dyDescent="0.25">
      <c r="A159" s="5" t="s">
        <v>179</v>
      </c>
      <c r="B159" s="7">
        <v>-208.45949086954545</v>
      </c>
      <c r="C159" s="7">
        <v>0</v>
      </c>
      <c r="D159" s="7">
        <f t="shared" si="2"/>
        <v>-208.45949086954545</v>
      </c>
    </row>
    <row r="160" spans="1:4" x14ac:dyDescent="0.25">
      <c r="A160" s="5" t="s">
        <v>208</v>
      </c>
      <c r="B160" s="7">
        <v>-208.45949086954545</v>
      </c>
      <c r="C160" s="7">
        <v>0.24124763574119493</v>
      </c>
      <c r="D160" s="7">
        <f t="shared" si="2"/>
        <v>-208.21824323380426</v>
      </c>
    </row>
    <row r="161" spans="1:4" x14ac:dyDescent="0.25">
      <c r="A161" s="5" t="s">
        <v>180</v>
      </c>
      <c r="B161" s="7">
        <v>-208.45949086954545</v>
      </c>
      <c r="C161" s="7">
        <v>0</v>
      </c>
      <c r="D161" s="7">
        <f t="shared" si="2"/>
        <v>-208.45949086954545</v>
      </c>
    </row>
    <row r="162" spans="1:4" x14ac:dyDescent="0.25">
      <c r="A162" s="5" t="s">
        <v>406</v>
      </c>
      <c r="B162" s="7">
        <v>-153.85871822014838</v>
      </c>
      <c r="C162" s="7">
        <v>0.62126138160761291</v>
      </c>
      <c r="D162" s="7">
        <f t="shared" si="2"/>
        <v>-153.23745683854077</v>
      </c>
    </row>
    <row r="163" spans="1:4" x14ac:dyDescent="0.25">
      <c r="A163" s="5" t="s">
        <v>101</v>
      </c>
      <c r="B163" s="7">
        <v>-208.45949086954545</v>
      </c>
      <c r="C163" s="7">
        <v>-10.554055618466439</v>
      </c>
      <c r="D163" s="7">
        <f t="shared" si="2"/>
        <v>-219.01354648801188</v>
      </c>
    </row>
    <row r="164" spans="1:4" x14ac:dyDescent="0.25">
      <c r="A164" s="5" t="s">
        <v>121</v>
      </c>
      <c r="B164" s="7">
        <v>-4601.5015154681159</v>
      </c>
      <c r="C164" s="7">
        <v>-136.6208850034505</v>
      </c>
      <c r="D164" s="7">
        <f t="shared" si="2"/>
        <v>-4738.1224004715668</v>
      </c>
    </row>
    <row r="165" spans="1:4" x14ac:dyDescent="0.25">
      <c r="A165" s="5" t="s">
        <v>276</v>
      </c>
      <c r="B165" s="7">
        <v>-149.82741455433211</v>
      </c>
      <c r="C165" s="7">
        <v>3.6326352486265145E-2</v>
      </c>
      <c r="D165" s="7">
        <f t="shared" si="2"/>
        <v>-149.79108820184584</v>
      </c>
    </row>
    <row r="166" spans="1:4" x14ac:dyDescent="0.25">
      <c r="A166" s="5" t="s">
        <v>141</v>
      </c>
      <c r="B166" s="7">
        <v>-208.45949086954545</v>
      </c>
      <c r="C166" s="7">
        <v>-2803.1412955615333</v>
      </c>
      <c r="D166" s="7">
        <f t="shared" si="2"/>
        <v>-3011.6007864310786</v>
      </c>
    </row>
    <row r="167" spans="1:4" x14ac:dyDescent="0.25">
      <c r="A167" s="5" t="s">
        <v>330</v>
      </c>
      <c r="B167" s="7">
        <v>-208.45949086954545</v>
      </c>
      <c r="C167" s="7">
        <v>0</v>
      </c>
      <c r="D167" s="7">
        <f t="shared" si="2"/>
        <v>-208.45949086954545</v>
      </c>
    </row>
    <row r="168" spans="1:4" x14ac:dyDescent="0.25">
      <c r="A168" s="5" t="s">
        <v>30</v>
      </c>
      <c r="B168" s="7">
        <v>0</v>
      </c>
      <c r="C168" s="7">
        <v>-0.45347335536047312</v>
      </c>
      <c r="D168" s="7">
        <f t="shared" si="2"/>
        <v>-0.45347335536047312</v>
      </c>
    </row>
    <row r="169" spans="1:4" x14ac:dyDescent="0.25">
      <c r="A169" s="5" t="s">
        <v>9</v>
      </c>
      <c r="B169" s="7">
        <v>-179.20555718539072</v>
      </c>
      <c r="C169" s="7">
        <v>-0.27691590426804574</v>
      </c>
      <c r="D169" s="7">
        <f t="shared" si="2"/>
        <v>-179.48247308965875</v>
      </c>
    </row>
    <row r="170" spans="1:4" x14ac:dyDescent="0.25">
      <c r="A170" s="5" t="s">
        <v>232</v>
      </c>
      <c r="B170" s="7">
        <v>-208.45949086954545</v>
      </c>
      <c r="C170" s="7">
        <v>0</v>
      </c>
      <c r="D170" s="7">
        <f t="shared" si="2"/>
        <v>-208.45949086954545</v>
      </c>
    </row>
    <row r="171" spans="1:4" x14ac:dyDescent="0.25">
      <c r="A171" s="5" t="s">
        <v>326</v>
      </c>
      <c r="B171" s="7">
        <v>-208.45949086954545</v>
      </c>
      <c r="C171" s="7">
        <v>0</v>
      </c>
      <c r="D171" s="7">
        <f t="shared" si="2"/>
        <v>-208.45949086954545</v>
      </c>
    </row>
    <row r="172" spans="1:4" x14ac:dyDescent="0.25">
      <c r="A172" s="5" t="s">
        <v>181</v>
      </c>
      <c r="B172" s="7">
        <v>-208.45949086954545</v>
      </c>
      <c r="C172" s="7">
        <v>0</v>
      </c>
      <c r="D172" s="7">
        <f t="shared" si="2"/>
        <v>-208.45949086954545</v>
      </c>
    </row>
    <row r="173" spans="1:4" x14ac:dyDescent="0.25">
      <c r="A173" s="5" t="s">
        <v>152</v>
      </c>
      <c r="B173" s="7">
        <v>-208.42184538213758</v>
      </c>
      <c r="C173" s="7">
        <v>0</v>
      </c>
      <c r="D173" s="7">
        <f t="shared" si="2"/>
        <v>-208.42184538213758</v>
      </c>
    </row>
    <row r="174" spans="1:4" x14ac:dyDescent="0.25">
      <c r="A174" s="5" t="s">
        <v>55</v>
      </c>
      <c r="B174" s="7">
        <v>-208.45949086954545</v>
      </c>
      <c r="C174" s="7">
        <v>-0.85001061257434618</v>
      </c>
      <c r="D174" s="7">
        <f t="shared" si="2"/>
        <v>-209.3095014821198</v>
      </c>
    </row>
    <row r="175" spans="1:4" x14ac:dyDescent="0.25">
      <c r="A175" s="5" t="s">
        <v>351</v>
      </c>
      <c r="B175" s="7">
        <v>-208.45949086954545</v>
      </c>
      <c r="C175" s="7">
        <v>0</v>
      </c>
      <c r="D175" s="7">
        <f t="shared" si="2"/>
        <v>-208.45949086954545</v>
      </c>
    </row>
    <row r="176" spans="1:4" x14ac:dyDescent="0.25">
      <c r="A176" s="5" t="s">
        <v>278</v>
      </c>
      <c r="B176" s="7">
        <v>20.253035249106109</v>
      </c>
      <c r="C176" s="7">
        <v>1.9811903850239319E-2</v>
      </c>
      <c r="D176" s="7">
        <f t="shared" si="2"/>
        <v>20.272847152956349</v>
      </c>
    </row>
    <row r="177" spans="1:4" x14ac:dyDescent="0.25">
      <c r="A177" s="5" t="s">
        <v>516</v>
      </c>
      <c r="B177" s="7">
        <v>-719.74196551133787</v>
      </c>
      <c r="C177" s="7">
        <v>-3404.6687093802584</v>
      </c>
      <c r="D177" s="7">
        <f t="shared" si="2"/>
        <v>-4124.4106748915965</v>
      </c>
    </row>
    <row r="178" spans="1:4" x14ac:dyDescent="0.25">
      <c r="A178" s="5" t="s">
        <v>134</v>
      </c>
      <c r="B178" s="7">
        <v>-208.45949086954545</v>
      </c>
      <c r="C178" s="7">
        <v>-1693.0967442345591</v>
      </c>
      <c r="D178" s="7">
        <f t="shared" si="2"/>
        <v>-1901.5562351041044</v>
      </c>
    </row>
    <row r="179" spans="1:4" x14ac:dyDescent="0.25">
      <c r="A179" s="5" t="s">
        <v>124</v>
      </c>
      <c r="B179" s="7">
        <v>-208.45949086954545</v>
      </c>
      <c r="C179" s="7">
        <v>-168.94297294741216</v>
      </c>
      <c r="D179" s="7">
        <f t="shared" si="2"/>
        <v>-377.40246381695761</v>
      </c>
    </row>
    <row r="180" spans="1:4" x14ac:dyDescent="0.25">
      <c r="A180" s="5" t="s">
        <v>660</v>
      </c>
      <c r="B180" s="7">
        <v>-153.85871822014838</v>
      </c>
      <c r="C180" s="7">
        <v>0</v>
      </c>
      <c r="D180" s="7">
        <f t="shared" si="2"/>
        <v>-153.85871822014838</v>
      </c>
    </row>
    <row r="181" spans="1:4" x14ac:dyDescent="0.25">
      <c r="A181" s="5" t="s">
        <v>211</v>
      </c>
      <c r="B181" s="7">
        <v>-208.45949086954545</v>
      </c>
      <c r="C181" s="7">
        <v>-1.674006357456052E-2</v>
      </c>
      <c r="D181" s="7">
        <f t="shared" si="2"/>
        <v>-208.47623093312001</v>
      </c>
    </row>
    <row r="182" spans="1:4" x14ac:dyDescent="0.25">
      <c r="A182" s="5" t="s">
        <v>153</v>
      </c>
      <c r="B182" s="7">
        <v>-208.45949086954545</v>
      </c>
      <c r="C182" s="7">
        <v>0</v>
      </c>
      <c r="D182" s="7">
        <f t="shared" si="2"/>
        <v>-208.45949086954545</v>
      </c>
    </row>
    <row r="183" spans="1:4" x14ac:dyDescent="0.25">
      <c r="A183" s="5" t="s">
        <v>222</v>
      </c>
      <c r="B183" s="7">
        <v>-208.45949086954545</v>
      </c>
      <c r="C183" s="7">
        <v>0</v>
      </c>
      <c r="D183" s="7">
        <f t="shared" si="2"/>
        <v>-208.45949086954545</v>
      </c>
    </row>
    <row r="184" spans="1:4" x14ac:dyDescent="0.25">
      <c r="A184" s="5" t="s">
        <v>572</v>
      </c>
      <c r="B184" s="7">
        <v>-153.85871822014838</v>
      </c>
      <c r="C184" s="7">
        <v>0</v>
      </c>
      <c r="D184" s="7">
        <f t="shared" si="2"/>
        <v>-153.85871822014838</v>
      </c>
    </row>
    <row r="185" spans="1:4" x14ac:dyDescent="0.25">
      <c r="A185" s="5" t="s">
        <v>313</v>
      </c>
      <c r="B185" s="7">
        <v>-208.45949086954545</v>
      </c>
      <c r="C185" s="7">
        <v>0</v>
      </c>
      <c r="D185" s="7">
        <f t="shared" si="2"/>
        <v>-208.45949086954545</v>
      </c>
    </row>
    <row r="186" spans="1:4" x14ac:dyDescent="0.25">
      <c r="A186" s="5" t="s">
        <v>122</v>
      </c>
      <c r="B186" s="7">
        <v>-208.45949086954545</v>
      </c>
      <c r="C186" s="7">
        <v>-219.56803634886757</v>
      </c>
      <c r="D186" s="7">
        <f t="shared" si="2"/>
        <v>-428.02752721841301</v>
      </c>
    </row>
    <row r="187" spans="1:4" x14ac:dyDescent="0.25">
      <c r="A187" s="5" t="s">
        <v>31</v>
      </c>
      <c r="B187" s="7">
        <v>-208.45949086954545</v>
      </c>
      <c r="C187" s="7">
        <v>-1.1625289404368337</v>
      </c>
      <c r="D187" s="7">
        <f t="shared" si="2"/>
        <v>-209.62201980998228</v>
      </c>
    </row>
    <row r="188" spans="1:4" x14ac:dyDescent="0.25">
      <c r="A188" s="5" t="s">
        <v>314</v>
      </c>
      <c r="B188" s="7">
        <v>-208.45949086954545</v>
      </c>
      <c r="C188" s="7">
        <v>0</v>
      </c>
      <c r="D188" s="7">
        <f t="shared" si="2"/>
        <v>-208.45949086954545</v>
      </c>
    </row>
    <row r="189" spans="1:4" x14ac:dyDescent="0.25">
      <c r="A189" s="5" t="s">
        <v>110</v>
      </c>
      <c r="B189" s="7">
        <v>-1107.2953315559041</v>
      </c>
      <c r="C189" s="7">
        <v>-121.30478645227934</v>
      </c>
      <c r="D189" s="7">
        <f t="shared" si="2"/>
        <v>-1228.6001180081835</v>
      </c>
    </row>
    <row r="190" spans="1:4" x14ac:dyDescent="0.25">
      <c r="A190" s="5" t="s">
        <v>15</v>
      </c>
      <c r="B190" s="7">
        <v>-153.97855766986808</v>
      </c>
      <c r="C190" s="7">
        <v>-3.0963773118428551E-4</v>
      </c>
      <c r="D190" s="7">
        <f t="shared" si="2"/>
        <v>-153.97886730759927</v>
      </c>
    </row>
    <row r="191" spans="1:4" x14ac:dyDescent="0.25">
      <c r="A191" s="5" t="s">
        <v>32</v>
      </c>
      <c r="B191" s="7">
        <v>0</v>
      </c>
      <c r="C191" s="7">
        <v>-0.45347335536047312</v>
      </c>
      <c r="D191" s="7">
        <f t="shared" si="2"/>
        <v>-0.45347335536047312</v>
      </c>
    </row>
    <row r="192" spans="1:4" x14ac:dyDescent="0.25">
      <c r="A192" s="5" t="s">
        <v>571</v>
      </c>
      <c r="B192" s="7">
        <v>-153.85871822014838</v>
      </c>
      <c r="C192" s="7">
        <v>0</v>
      </c>
      <c r="D192" s="7">
        <f t="shared" si="2"/>
        <v>-153.85871822014838</v>
      </c>
    </row>
    <row r="193" spans="1:4" x14ac:dyDescent="0.25">
      <c r="A193" s="5" t="s">
        <v>532</v>
      </c>
      <c r="B193" s="7">
        <v>-4508.8221516301519</v>
      </c>
      <c r="C193" s="7">
        <v>0</v>
      </c>
      <c r="D193" s="7">
        <f t="shared" si="2"/>
        <v>-4508.8221516301519</v>
      </c>
    </row>
    <row r="194" spans="1:4" x14ac:dyDescent="0.25">
      <c r="A194" s="5" t="s">
        <v>315</v>
      </c>
      <c r="B194" s="7">
        <v>-208.45949086954545</v>
      </c>
      <c r="C194" s="7">
        <v>0</v>
      </c>
      <c r="D194" s="7">
        <f t="shared" si="2"/>
        <v>-208.45949086954545</v>
      </c>
    </row>
    <row r="195" spans="1:4" x14ac:dyDescent="0.25">
      <c r="A195" s="5" t="s">
        <v>533</v>
      </c>
      <c r="B195" s="7">
        <v>-636.69481564464502</v>
      </c>
      <c r="C195" s="7">
        <v>0</v>
      </c>
      <c r="D195" s="7">
        <f t="shared" si="2"/>
        <v>-636.69481564464502</v>
      </c>
    </row>
    <row r="196" spans="1:4" x14ac:dyDescent="0.25">
      <c r="A196" s="5" t="s">
        <v>258</v>
      </c>
      <c r="B196" s="7">
        <v>-172.32018924449889</v>
      </c>
      <c r="C196" s="7">
        <v>0</v>
      </c>
      <c r="D196" s="7">
        <f t="shared" si="2"/>
        <v>-172.32018924449889</v>
      </c>
    </row>
    <row r="197" spans="1:4" x14ac:dyDescent="0.25">
      <c r="A197" s="5" t="s">
        <v>182</v>
      </c>
      <c r="B197" s="7">
        <v>-208.45949086954545</v>
      </c>
      <c r="C197" s="7">
        <v>0</v>
      </c>
      <c r="D197" s="7">
        <f t="shared" si="2"/>
        <v>-208.45949086954545</v>
      </c>
    </row>
    <row r="198" spans="1:4" x14ac:dyDescent="0.25">
      <c r="A198" s="5" t="s">
        <v>534</v>
      </c>
      <c r="B198" s="7">
        <v>-719.74196551133787</v>
      </c>
      <c r="C198" s="7">
        <v>0</v>
      </c>
      <c r="D198" s="7">
        <f t="shared" si="2"/>
        <v>-719.74196551133787</v>
      </c>
    </row>
    <row r="199" spans="1:4" x14ac:dyDescent="0.25">
      <c r="A199" s="5" t="s">
        <v>105</v>
      </c>
      <c r="B199" s="7">
        <v>-208.45949086954545</v>
      </c>
      <c r="C199" s="7">
        <v>-69.07871055097921</v>
      </c>
      <c r="D199" s="7">
        <f t="shared" si="2"/>
        <v>-277.53820142052467</v>
      </c>
    </row>
    <row r="200" spans="1:4" x14ac:dyDescent="0.25">
      <c r="A200" s="5" t="s">
        <v>267</v>
      </c>
      <c r="B200" s="7">
        <v>-153.85871822014838</v>
      </c>
      <c r="C200" s="7">
        <v>0</v>
      </c>
      <c r="D200" s="7">
        <f t="shared" si="2"/>
        <v>-153.85871822014838</v>
      </c>
    </row>
    <row r="201" spans="1:4" x14ac:dyDescent="0.25">
      <c r="A201" s="5" t="s">
        <v>51</v>
      </c>
      <c r="B201" s="7">
        <v>-208.45949086954545</v>
      </c>
      <c r="C201" s="7">
        <v>-535.60010431543435</v>
      </c>
      <c r="D201" s="7">
        <f t="shared" si="2"/>
        <v>-744.0595951849798</v>
      </c>
    </row>
    <row r="202" spans="1:4" x14ac:dyDescent="0.25">
      <c r="A202" s="5" t="s">
        <v>535</v>
      </c>
      <c r="B202" s="7">
        <v>-996.56579840031372</v>
      </c>
      <c r="C202" s="7">
        <v>0</v>
      </c>
      <c r="D202" s="7">
        <f t="shared" si="2"/>
        <v>-996.56579840031372</v>
      </c>
    </row>
    <row r="203" spans="1:4" x14ac:dyDescent="0.25">
      <c r="A203" s="5" t="s">
        <v>283</v>
      </c>
      <c r="B203" s="7">
        <v>-111.13344218287033</v>
      </c>
      <c r="C203" s="7">
        <v>-1.2560681055111038E-2</v>
      </c>
      <c r="D203" s="7">
        <f t="shared" si="2"/>
        <v>-111.14600286392543</v>
      </c>
    </row>
    <row r="204" spans="1:4" x14ac:dyDescent="0.25">
      <c r="A204" s="5" t="s">
        <v>33</v>
      </c>
      <c r="B204" s="7">
        <v>0</v>
      </c>
      <c r="C204" s="7">
        <v>-0.45347335536047312</v>
      </c>
      <c r="D204" s="7">
        <f t="shared" ref="D204:D267" si="3">SUM(B204:C204)</f>
        <v>-0.45347335536047312</v>
      </c>
    </row>
    <row r="205" spans="1:4" x14ac:dyDescent="0.25">
      <c r="A205" s="5" t="s">
        <v>286</v>
      </c>
      <c r="B205" s="7">
        <v>-172.32018924449886</v>
      </c>
      <c r="C205" s="7">
        <v>0</v>
      </c>
      <c r="D205" s="7">
        <f t="shared" si="3"/>
        <v>-172.32018924449886</v>
      </c>
    </row>
    <row r="206" spans="1:4" x14ac:dyDescent="0.25">
      <c r="A206" s="5" t="s">
        <v>117</v>
      </c>
      <c r="B206" s="7">
        <v>0</v>
      </c>
      <c r="C206" s="7">
        <v>-165.89472379315797</v>
      </c>
      <c r="D206" s="7">
        <f t="shared" si="3"/>
        <v>-165.89472379315797</v>
      </c>
    </row>
    <row r="207" spans="1:4" x14ac:dyDescent="0.25">
      <c r="A207" s="5" t="s">
        <v>73</v>
      </c>
      <c r="B207" s="7">
        <v>-208.45949086954545</v>
      </c>
      <c r="C207" s="7">
        <v>-0.31027036996985607</v>
      </c>
      <c r="D207" s="7">
        <f t="shared" si="3"/>
        <v>-208.7697612395153</v>
      </c>
    </row>
    <row r="208" spans="1:4" x14ac:dyDescent="0.25">
      <c r="A208" s="5" t="s">
        <v>372</v>
      </c>
      <c r="B208" s="7">
        <v>-153.85871822014838</v>
      </c>
      <c r="C208" s="7">
        <v>0</v>
      </c>
      <c r="D208" s="7">
        <f t="shared" si="3"/>
        <v>-153.85871822014838</v>
      </c>
    </row>
    <row r="209" spans="1:4" x14ac:dyDescent="0.25">
      <c r="A209" s="5" t="s">
        <v>360</v>
      </c>
      <c r="B209" s="7">
        <v>-273.26920763191515</v>
      </c>
      <c r="C209" s="7">
        <v>0</v>
      </c>
      <c r="D209" s="7">
        <f t="shared" si="3"/>
        <v>-273.26920763191515</v>
      </c>
    </row>
    <row r="210" spans="1:4" x14ac:dyDescent="0.25">
      <c r="A210" s="5" t="s">
        <v>536</v>
      </c>
      <c r="B210" s="7">
        <v>-775.10673208913272</v>
      </c>
      <c r="C210" s="7">
        <v>0</v>
      </c>
      <c r="D210" s="7">
        <f t="shared" si="3"/>
        <v>-775.10673208913272</v>
      </c>
    </row>
    <row r="211" spans="1:4" x14ac:dyDescent="0.25">
      <c r="A211" s="5" t="s">
        <v>289</v>
      </c>
      <c r="B211" s="7">
        <v>-149.84794845632695</v>
      </c>
      <c r="C211" s="7">
        <v>-2.8942310760466983</v>
      </c>
      <c r="D211" s="7">
        <f t="shared" si="3"/>
        <v>-152.74217953237365</v>
      </c>
    </row>
    <row r="212" spans="1:4" x14ac:dyDescent="0.25">
      <c r="A212" s="5" t="s">
        <v>212</v>
      </c>
      <c r="B212" s="7">
        <v>-208.45949086954545</v>
      </c>
      <c r="C212" s="7">
        <v>-3.1970798290243323</v>
      </c>
      <c r="D212" s="7">
        <f t="shared" si="3"/>
        <v>-211.65657069856979</v>
      </c>
    </row>
    <row r="213" spans="1:4" x14ac:dyDescent="0.25">
      <c r="A213" s="5" t="s">
        <v>61</v>
      </c>
      <c r="B213" s="7">
        <v>-149.84794845632695</v>
      </c>
      <c r="C213" s="7">
        <v>-2.4524697074569692</v>
      </c>
      <c r="D213" s="7">
        <f t="shared" si="3"/>
        <v>-152.30041816378392</v>
      </c>
    </row>
    <row r="214" spans="1:4" x14ac:dyDescent="0.25">
      <c r="A214" s="5" t="s">
        <v>223</v>
      </c>
      <c r="B214" s="7">
        <v>-208.45949086954545</v>
      </c>
      <c r="C214" s="7">
        <v>0</v>
      </c>
      <c r="D214" s="7">
        <f t="shared" si="3"/>
        <v>-208.45949086954545</v>
      </c>
    </row>
    <row r="215" spans="1:4" x14ac:dyDescent="0.25">
      <c r="A215" s="5" t="s">
        <v>296</v>
      </c>
      <c r="B215" s="7">
        <v>-54.600772649397065</v>
      </c>
      <c r="C215" s="7">
        <v>0</v>
      </c>
      <c r="D215" s="7">
        <f t="shared" si="3"/>
        <v>-54.600772649397065</v>
      </c>
    </row>
    <row r="216" spans="1:4" x14ac:dyDescent="0.25">
      <c r="A216" s="5" t="s">
        <v>204</v>
      </c>
      <c r="B216" s="7">
        <v>-208.45949086954545</v>
      </c>
      <c r="C216" s="7">
        <v>-1.1634866976504781</v>
      </c>
      <c r="D216" s="7">
        <f t="shared" si="3"/>
        <v>-209.62297756719593</v>
      </c>
    </row>
    <row r="217" spans="1:4" x14ac:dyDescent="0.25">
      <c r="A217" s="5" t="s">
        <v>53</v>
      </c>
      <c r="B217" s="7">
        <v>-208.45949086954545</v>
      </c>
      <c r="C217" s="7">
        <v>0.25492355000374095</v>
      </c>
      <c r="D217" s="7">
        <f t="shared" si="3"/>
        <v>-208.2045673195417</v>
      </c>
    </row>
    <row r="218" spans="1:4" x14ac:dyDescent="0.25">
      <c r="A218" s="5" t="s">
        <v>217</v>
      </c>
      <c r="B218" s="7">
        <v>-208.45949086954545</v>
      </c>
      <c r="C218" s="7">
        <v>0</v>
      </c>
      <c r="D218" s="7">
        <f t="shared" si="3"/>
        <v>-208.45949086954545</v>
      </c>
    </row>
    <row r="219" spans="1:4" x14ac:dyDescent="0.25">
      <c r="A219" s="5" t="s">
        <v>352</v>
      </c>
      <c r="B219" s="7">
        <v>-89.049001457778672</v>
      </c>
      <c r="C219" s="7">
        <v>0</v>
      </c>
      <c r="D219" s="7">
        <f t="shared" si="3"/>
        <v>-89.049001457778672</v>
      </c>
    </row>
    <row r="220" spans="1:4" x14ac:dyDescent="0.25">
      <c r="A220" s="5" t="s">
        <v>231</v>
      </c>
      <c r="B220" s="7">
        <v>-208.45949086954545</v>
      </c>
      <c r="C220" s="7">
        <v>0</v>
      </c>
      <c r="D220" s="7">
        <f t="shared" si="3"/>
        <v>-208.45949086954545</v>
      </c>
    </row>
    <row r="221" spans="1:4" x14ac:dyDescent="0.25">
      <c r="A221" s="5" t="s">
        <v>259</v>
      </c>
      <c r="B221" s="7">
        <v>-208.45949086954545</v>
      </c>
      <c r="C221" s="7">
        <v>0</v>
      </c>
      <c r="D221" s="7">
        <f t="shared" si="3"/>
        <v>-208.45949086954545</v>
      </c>
    </row>
    <row r="222" spans="1:4" x14ac:dyDescent="0.25">
      <c r="A222" s="5" t="s">
        <v>341</v>
      </c>
      <c r="B222" s="7">
        <v>-208.45949086954545</v>
      </c>
      <c r="C222" s="7">
        <v>0</v>
      </c>
      <c r="D222" s="7">
        <f t="shared" si="3"/>
        <v>-208.45949086954545</v>
      </c>
    </row>
    <row r="223" spans="1:4" x14ac:dyDescent="0.25">
      <c r="A223" s="5" t="s">
        <v>154</v>
      </c>
      <c r="B223" s="7">
        <v>-208.45949086954545</v>
      </c>
      <c r="C223" s="7">
        <v>0</v>
      </c>
      <c r="D223" s="7">
        <f t="shared" si="3"/>
        <v>-208.45949086954545</v>
      </c>
    </row>
    <row r="224" spans="1:4" x14ac:dyDescent="0.25">
      <c r="A224" s="5" t="s">
        <v>86</v>
      </c>
      <c r="B224" s="7">
        <v>-1205.0252892698591</v>
      </c>
      <c r="C224" s="7">
        <v>-14.039043284890083</v>
      </c>
      <c r="D224" s="7">
        <f t="shared" si="3"/>
        <v>-1219.0643325547492</v>
      </c>
    </row>
    <row r="225" spans="1:4" x14ac:dyDescent="0.25">
      <c r="A225" s="5" t="s">
        <v>155</v>
      </c>
      <c r="B225" s="7">
        <v>-208.45949086954545</v>
      </c>
      <c r="C225" s="7">
        <v>0</v>
      </c>
      <c r="D225" s="7">
        <f t="shared" si="3"/>
        <v>-208.45949086954545</v>
      </c>
    </row>
    <row r="226" spans="1:4" x14ac:dyDescent="0.25">
      <c r="A226" s="5" t="s">
        <v>343</v>
      </c>
      <c r="B226" s="7">
        <v>-208.45949086954545</v>
      </c>
      <c r="C226" s="7">
        <v>0</v>
      </c>
      <c r="D226" s="7">
        <f t="shared" si="3"/>
        <v>-208.45949086954545</v>
      </c>
    </row>
    <row r="227" spans="1:4" x14ac:dyDescent="0.25">
      <c r="A227" s="5" t="s">
        <v>250</v>
      </c>
      <c r="B227" s="7">
        <v>-208.45949086954545</v>
      </c>
      <c r="C227" s="7">
        <v>0</v>
      </c>
      <c r="D227" s="7">
        <f t="shared" si="3"/>
        <v>-208.45949086954545</v>
      </c>
    </row>
    <row r="228" spans="1:4" x14ac:dyDescent="0.25">
      <c r="A228" s="5" t="s">
        <v>342</v>
      </c>
      <c r="B228" s="7">
        <v>-208.45949086954545</v>
      </c>
      <c r="C228" s="7">
        <v>0</v>
      </c>
      <c r="D228" s="7">
        <f t="shared" si="3"/>
        <v>-208.45949086954545</v>
      </c>
    </row>
    <row r="229" spans="1:4" x14ac:dyDescent="0.25">
      <c r="A229" s="5" t="s">
        <v>118</v>
      </c>
      <c r="B229" s="7">
        <v>-18.44093712235566</v>
      </c>
      <c r="C229" s="7">
        <v>-165.91382500012023</v>
      </c>
      <c r="D229" s="7">
        <f t="shared" si="3"/>
        <v>-184.35476212247588</v>
      </c>
    </row>
    <row r="230" spans="1:4" x14ac:dyDescent="0.25">
      <c r="A230" s="5" t="s">
        <v>80</v>
      </c>
      <c r="B230" s="7">
        <v>-149.84794845632695</v>
      </c>
      <c r="C230" s="7">
        <v>-1.020328899523941</v>
      </c>
      <c r="D230" s="7">
        <f t="shared" si="3"/>
        <v>-150.86827735585089</v>
      </c>
    </row>
    <row r="231" spans="1:4" x14ac:dyDescent="0.25">
      <c r="A231" s="5" t="s">
        <v>34</v>
      </c>
      <c r="B231" s="7">
        <v>0</v>
      </c>
      <c r="C231" s="7">
        <v>-0.45347335536047312</v>
      </c>
      <c r="D231" s="7">
        <f t="shared" si="3"/>
        <v>-0.45347335536047312</v>
      </c>
    </row>
    <row r="232" spans="1:4" x14ac:dyDescent="0.25">
      <c r="A232" s="5" t="s">
        <v>537</v>
      </c>
      <c r="B232" s="7">
        <v>-553.64766577795206</v>
      </c>
      <c r="C232" s="7">
        <v>0</v>
      </c>
      <c r="D232" s="7">
        <f t="shared" si="3"/>
        <v>-553.64766577795206</v>
      </c>
    </row>
    <row r="233" spans="1:4" x14ac:dyDescent="0.25">
      <c r="A233" s="5" t="s">
        <v>260</v>
      </c>
      <c r="B233" s="7">
        <v>-208.45949086954545</v>
      </c>
      <c r="C233" s="7">
        <v>0</v>
      </c>
      <c r="D233" s="7">
        <f t="shared" si="3"/>
        <v>-208.45949086954545</v>
      </c>
    </row>
    <row r="234" spans="1:4" x14ac:dyDescent="0.25">
      <c r="A234" s="5" t="s">
        <v>35</v>
      </c>
      <c r="B234" s="7">
        <v>0</v>
      </c>
      <c r="C234" s="7">
        <v>-0.45347335536047312</v>
      </c>
      <c r="D234" s="7">
        <f t="shared" si="3"/>
        <v>-0.45347335536047312</v>
      </c>
    </row>
    <row r="235" spans="1:4" x14ac:dyDescent="0.25">
      <c r="A235" s="5" t="s">
        <v>12</v>
      </c>
      <c r="B235" s="7">
        <v>-208.45949086954545</v>
      </c>
      <c r="C235" s="7">
        <v>8.1416314879343199E-2</v>
      </c>
      <c r="D235" s="7">
        <f t="shared" si="3"/>
        <v>-208.37807455466611</v>
      </c>
    </row>
    <row r="236" spans="1:4" x14ac:dyDescent="0.25">
      <c r="A236" s="5" t="s">
        <v>225</v>
      </c>
      <c r="B236" s="7">
        <v>-208.45949086954545</v>
      </c>
      <c r="C236" s="7">
        <v>0</v>
      </c>
      <c r="D236" s="7">
        <f t="shared" si="3"/>
        <v>-208.45949086954545</v>
      </c>
    </row>
    <row r="237" spans="1:4" x14ac:dyDescent="0.25">
      <c r="A237" s="5" t="s">
        <v>290</v>
      </c>
      <c r="B237" s="7">
        <v>-149.82741455433211</v>
      </c>
      <c r="C237" s="7">
        <v>-11.442528460768997</v>
      </c>
      <c r="D237" s="7">
        <f t="shared" si="3"/>
        <v>-161.26994301510109</v>
      </c>
    </row>
    <row r="238" spans="1:4" x14ac:dyDescent="0.25">
      <c r="A238" s="5" t="s">
        <v>125</v>
      </c>
      <c r="B238" s="7">
        <v>-208.45949086954545</v>
      </c>
      <c r="C238" s="7">
        <v>-139.68953420569579</v>
      </c>
      <c r="D238" s="7">
        <f t="shared" si="3"/>
        <v>-348.14902507524124</v>
      </c>
    </row>
    <row r="239" spans="1:4" x14ac:dyDescent="0.25">
      <c r="A239" s="5" t="s">
        <v>81</v>
      </c>
      <c r="B239" s="7">
        <v>-208.45949086954545</v>
      </c>
      <c r="C239" s="7">
        <v>-3.639302833689277</v>
      </c>
      <c r="D239" s="7">
        <f t="shared" si="3"/>
        <v>-212.09879370323472</v>
      </c>
    </row>
    <row r="240" spans="1:4" x14ac:dyDescent="0.25">
      <c r="A240" s="5" t="s">
        <v>137</v>
      </c>
      <c r="B240" s="7">
        <v>-35306.474725356296</v>
      </c>
      <c r="C240" s="7">
        <v>-1304.7629633658464</v>
      </c>
      <c r="D240" s="7">
        <f t="shared" si="3"/>
        <v>-36611.23768872214</v>
      </c>
    </row>
    <row r="241" spans="1:4" x14ac:dyDescent="0.25">
      <c r="A241" s="5" t="s">
        <v>68</v>
      </c>
      <c r="B241" s="7">
        <v>-208.45949086954545</v>
      </c>
      <c r="C241" s="7">
        <v>-0.59354231624174003</v>
      </c>
      <c r="D241" s="7">
        <f t="shared" si="3"/>
        <v>-209.0530331857872</v>
      </c>
    </row>
    <row r="242" spans="1:4" x14ac:dyDescent="0.25">
      <c r="A242" s="5" t="s">
        <v>36</v>
      </c>
      <c r="B242" s="7">
        <v>0</v>
      </c>
      <c r="C242" s="7">
        <v>-0.45347335536047312</v>
      </c>
      <c r="D242" s="7">
        <f t="shared" si="3"/>
        <v>-0.45347335536047312</v>
      </c>
    </row>
    <row r="243" spans="1:4" x14ac:dyDescent="0.25">
      <c r="A243" s="5" t="s">
        <v>91</v>
      </c>
      <c r="B243" s="7">
        <v>-208.45949086954545</v>
      </c>
      <c r="C243" s="7">
        <v>-7.3287142624350174E-3</v>
      </c>
      <c r="D243" s="7">
        <f t="shared" si="3"/>
        <v>-208.46681958380788</v>
      </c>
    </row>
    <row r="244" spans="1:4" x14ac:dyDescent="0.25">
      <c r="A244" s="5" t="s">
        <v>183</v>
      </c>
      <c r="B244" s="7">
        <v>-208.45949086954545</v>
      </c>
      <c r="C244" s="7">
        <v>0</v>
      </c>
      <c r="D244" s="7">
        <f t="shared" si="3"/>
        <v>-208.45949086954545</v>
      </c>
    </row>
    <row r="245" spans="1:4" x14ac:dyDescent="0.25">
      <c r="A245" s="5" t="s">
        <v>538</v>
      </c>
      <c r="B245" s="7">
        <v>-553.64766577795206</v>
      </c>
      <c r="C245" s="7">
        <v>0</v>
      </c>
      <c r="D245" s="7">
        <f t="shared" si="3"/>
        <v>-553.64766577795206</v>
      </c>
    </row>
    <row r="246" spans="1:4" x14ac:dyDescent="0.25">
      <c r="A246" s="5" t="s">
        <v>130</v>
      </c>
      <c r="B246" s="7">
        <v>-208.45949086954545</v>
      </c>
      <c r="C246" s="7">
        <v>-322.36731455630598</v>
      </c>
      <c r="D246" s="7">
        <f t="shared" si="3"/>
        <v>-530.82680542585149</v>
      </c>
    </row>
    <row r="247" spans="1:4" x14ac:dyDescent="0.25">
      <c r="A247" s="5" t="s">
        <v>111</v>
      </c>
      <c r="B247" s="7">
        <v>-5121.2409084460578</v>
      </c>
      <c r="C247" s="7">
        <v>-121.30478645227934</v>
      </c>
      <c r="D247" s="7">
        <f t="shared" si="3"/>
        <v>-5242.5456948983374</v>
      </c>
    </row>
    <row r="248" spans="1:4" x14ac:dyDescent="0.25">
      <c r="A248" s="5" t="s">
        <v>7</v>
      </c>
      <c r="B248" s="7">
        <v>-208.45949086954545</v>
      </c>
      <c r="C248" s="7">
        <v>-3.2781796164610404E-2</v>
      </c>
      <c r="D248" s="7">
        <f t="shared" si="3"/>
        <v>-208.49227266571006</v>
      </c>
    </row>
    <row r="249" spans="1:4" x14ac:dyDescent="0.25">
      <c r="A249" s="5" t="s">
        <v>300</v>
      </c>
      <c r="B249" s="7">
        <v>-208.45949086954545</v>
      </c>
      <c r="C249" s="7">
        <v>0</v>
      </c>
      <c r="D249" s="7">
        <f t="shared" si="3"/>
        <v>-208.45949086954545</v>
      </c>
    </row>
    <row r="250" spans="1:4" x14ac:dyDescent="0.25">
      <c r="A250" s="5" t="s">
        <v>82</v>
      </c>
      <c r="B250" s="7">
        <v>-18.461471024350491</v>
      </c>
      <c r="C250" s="7">
        <v>-8.7671436935385092</v>
      </c>
      <c r="D250" s="7">
        <f t="shared" si="3"/>
        <v>-27.228614717889002</v>
      </c>
    </row>
    <row r="251" spans="1:4" x14ac:dyDescent="0.25">
      <c r="A251" s="5" t="s">
        <v>135</v>
      </c>
      <c r="B251" s="7">
        <v>-1038.9309895364736</v>
      </c>
      <c r="C251" s="7">
        <v>-949.94720769815524</v>
      </c>
      <c r="D251" s="7">
        <f t="shared" si="3"/>
        <v>-1988.8781972346287</v>
      </c>
    </row>
    <row r="252" spans="1:4" x14ac:dyDescent="0.25">
      <c r="A252" s="5" t="s">
        <v>301</v>
      </c>
      <c r="B252" s="7">
        <v>-89.049001457778672</v>
      </c>
      <c r="C252" s="7">
        <v>0</v>
      </c>
      <c r="D252" s="7">
        <f t="shared" si="3"/>
        <v>-89.049001457778672</v>
      </c>
    </row>
    <row r="253" spans="1:4" x14ac:dyDescent="0.25">
      <c r="A253" s="5" t="s">
        <v>665</v>
      </c>
      <c r="B253" s="7">
        <v>-153.85871822014838</v>
      </c>
      <c r="C253" s="7">
        <v>0</v>
      </c>
      <c r="D253" s="7">
        <f t="shared" si="3"/>
        <v>-153.85871822014838</v>
      </c>
    </row>
    <row r="254" spans="1:4" x14ac:dyDescent="0.25">
      <c r="A254" s="5" t="s">
        <v>156</v>
      </c>
      <c r="B254" s="7">
        <v>-208.45949086954545</v>
      </c>
      <c r="C254" s="7">
        <v>-1.2293638732595948</v>
      </c>
      <c r="D254" s="7">
        <f t="shared" si="3"/>
        <v>-209.68885474280503</v>
      </c>
    </row>
    <row r="255" spans="1:4" x14ac:dyDescent="0.25">
      <c r="A255" s="5" t="s">
        <v>228</v>
      </c>
      <c r="B255" s="7">
        <v>-208.45949086954545</v>
      </c>
      <c r="C255" s="7">
        <v>0</v>
      </c>
      <c r="D255" s="7">
        <f t="shared" si="3"/>
        <v>-208.45949086954545</v>
      </c>
    </row>
    <row r="256" spans="1:4" x14ac:dyDescent="0.25">
      <c r="A256" s="5" t="s">
        <v>431</v>
      </c>
      <c r="B256" s="7">
        <v>-153.85871822014838</v>
      </c>
      <c r="C256" s="7">
        <v>-257.66684969285382</v>
      </c>
      <c r="D256" s="7">
        <f t="shared" si="3"/>
        <v>-411.52556791300219</v>
      </c>
    </row>
    <row r="257" spans="1:4" x14ac:dyDescent="0.25">
      <c r="A257" s="5" t="s">
        <v>157</v>
      </c>
      <c r="B257" s="7">
        <v>-208.45949086954545</v>
      </c>
      <c r="C257" s="7">
        <v>0</v>
      </c>
      <c r="D257" s="7">
        <f t="shared" si="3"/>
        <v>-208.45949086954545</v>
      </c>
    </row>
    <row r="258" spans="1:4" x14ac:dyDescent="0.25">
      <c r="A258" s="5" t="s">
        <v>539</v>
      </c>
      <c r="B258" s="7">
        <v>-4630.6822097823169</v>
      </c>
      <c r="C258" s="7">
        <v>0</v>
      </c>
      <c r="D258" s="7">
        <f t="shared" si="3"/>
        <v>-4630.6822097823169</v>
      </c>
    </row>
    <row r="259" spans="1:4" x14ac:dyDescent="0.25">
      <c r="A259" s="5" t="s">
        <v>184</v>
      </c>
      <c r="B259" s="7">
        <v>-208.45949086954545</v>
      </c>
      <c r="C259" s="7">
        <v>0</v>
      </c>
      <c r="D259" s="7">
        <f t="shared" si="3"/>
        <v>-208.45949086954545</v>
      </c>
    </row>
    <row r="260" spans="1:4" x14ac:dyDescent="0.25">
      <c r="A260" s="5" t="s">
        <v>261</v>
      </c>
      <c r="B260" s="7">
        <v>-208.45949086954545</v>
      </c>
      <c r="C260" s="7">
        <v>0</v>
      </c>
      <c r="D260" s="7">
        <f t="shared" si="3"/>
        <v>-208.45949086954545</v>
      </c>
    </row>
    <row r="261" spans="1:4" x14ac:dyDescent="0.25">
      <c r="A261" s="5" t="s">
        <v>237</v>
      </c>
      <c r="B261" s="7">
        <v>-208.45949086954545</v>
      </c>
      <c r="C261" s="7">
        <v>0</v>
      </c>
      <c r="D261" s="7">
        <f t="shared" si="3"/>
        <v>-208.45949086954545</v>
      </c>
    </row>
    <row r="262" spans="1:4" x14ac:dyDescent="0.25">
      <c r="A262" s="5" t="s">
        <v>251</v>
      </c>
      <c r="B262" s="7">
        <v>-208.45949086954545</v>
      </c>
      <c r="C262" s="7">
        <v>0</v>
      </c>
      <c r="D262" s="7">
        <f t="shared" si="3"/>
        <v>-208.45949086954545</v>
      </c>
    </row>
    <row r="263" spans="1:4" x14ac:dyDescent="0.25">
      <c r="A263" s="5" t="s">
        <v>99</v>
      </c>
      <c r="B263" s="7">
        <v>-149.84794845632695</v>
      </c>
      <c r="C263" s="7">
        <v>-37.794700289772976</v>
      </c>
      <c r="D263" s="7">
        <f t="shared" si="3"/>
        <v>-187.64264874609992</v>
      </c>
    </row>
    <row r="264" spans="1:4" x14ac:dyDescent="0.25">
      <c r="A264" s="5" t="s">
        <v>37</v>
      </c>
      <c r="B264" s="7">
        <v>0</v>
      </c>
      <c r="C264" s="7">
        <v>-0.45347335536047312</v>
      </c>
      <c r="D264" s="7">
        <f t="shared" si="3"/>
        <v>-0.45347335536047312</v>
      </c>
    </row>
    <row r="265" spans="1:4" x14ac:dyDescent="0.25">
      <c r="A265" s="5" t="s">
        <v>38</v>
      </c>
      <c r="B265" s="7">
        <v>0</v>
      </c>
      <c r="C265" s="7">
        <v>-0.45347335536047312</v>
      </c>
      <c r="D265" s="7">
        <f t="shared" si="3"/>
        <v>-0.45347335536047312</v>
      </c>
    </row>
    <row r="266" spans="1:4" x14ac:dyDescent="0.25">
      <c r="A266" s="5" t="s">
        <v>540</v>
      </c>
      <c r="B266" s="7">
        <v>-664.37719893354245</v>
      </c>
      <c r="C266" s="7">
        <v>0</v>
      </c>
      <c r="D266" s="7">
        <f t="shared" si="3"/>
        <v>-664.37719893354245</v>
      </c>
    </row>
    <row r="267" spans="1:4" x14ac:dyDescent="0.25">
      <c r="A267" s="5" t="s">
        <v>541</v>
      </c>
      <c r="B267" s="7">
        <v>-1107.2953315559041</v>
      </c>
      <c r="C267" s="7">
        <v>0</v>
      </c>
      <c r="D267" s="7">
        <f t="shared" si="3"/>
        <v>-1107.2953315559041</v>
      </c>
    </row>
    <row r="268" spans="1:4" x14ac:dyDescent="0.25">
      <c r="A268" s="5" t="s">
        <v>297</v>
      </c>
      <c r="B268" s="7">
        <v>-208.45949086954545</v>
      </c>
      <c r="C268" s="7">
        <v>0</v>
      </c>
      <c r="D268" s="7">
        <f t="shared" ref="D268:D331" si="4">SUM(B268:C268)</f>
        <v>-208.45949086954545</v>
      </c>
    </row>
    <row r="269" spans="1:4" x14ac:dyDescent="0.25">
      <c r="A269" s="5" t="s">
        <v>542</v>
      </c>
      <c r="B269" s="7">
        <v>-747.42434880023529</v>
      </c>
      <c r="C269" s="7">
        <v>0</v>
      </c>
      <c r="D269" s="7">
        <f t="shared" si="4"/>
        <v>-747.42434880023529</v>
      </c>
    </row>
    <row r="270" spans="1:4" x14ac:dyDescent="0.25">
      <c r="A270" s="5" t="s">
        <v>543</v>
      </c>
      <c r="B270" s="7">
        <v>-747.42434880023529</v>
      </c>
      <c r="C270" s="7">
        <v>0</v>
      </c>
      <c r="D270" s="7">
        <f t="shared" si="4"/>
        <v>-747.42434880023529</v>
      </c>
    </row>
    <row r="271" spans="1:4" x14ac:dyDescent="0.25">
      <c r="A271" s="5" t="s">
        <v>39</v>
      </c>
      <c r="B271" s="7">
        <v>0</v>
      </c>
      <c r="C271" s="7">
        <v>-0.45347335536047312</v>
      </c>
      <c r="D271" s="7">
        <f t="shared" si="4"/>
        <v>-0.45347335536047312</v>
      </c>
    </row>
    <row r="272" spans="1:4" x14ac:dyDescent="0.25">
      <c r="A272" s="5" t="s">
        <v>185</v>
      </c>
      <c r="B272" s="7">
        <v>-54.600772649397065</v>
      </c>
      <c r="C272" s="7">
        <v>0</v>
      </c>
      <c r="D272" s="7">
        <f t="shared" si="4"/>
        <v>-54.600772649397065</v>
      </c>
    </row>
    <row r="273" spans="1:4" x14ac:dyDescent="0.25">
      <c r="A273" s="5" t="s">
        <v>388</v>
      </c>
      <c r="B273" s="7">
        <v>-153.85871822014838</v>
      </c>
      <c r="C273" s="7">
        <v>0</v>
      </c>
      <c r="D273" s="7">
        <f t="shared" si="4"/>
        <v>-153.85871822014838</v>
      </c>
    </row>
    <row r="274" spans="1:4" x14ac:dyDescent="0.25">
      <c r="A274" s="5" t="s">
        <v>10</v>
      </c>
      <c r="B274" s="7">
        <v>-208.45949086954545</v>
      </c>
      <c r="C274" s="7">
        <v>0</v>
      </c>
      <c r="D274" s="7">
        <f t="shared" si="4"/>
        <v>-208.45949086954545</v>
      </c>
    </row>
    <row r="275" spans="1:4" x14ac:dyDescent="0.25">
      <c r="A275" s="5" t="s">
        <v>407</v>
      </c>
      <c r="B275" s="7">
        <v>0</v>
      </c>
      <c r="C275" s="7">
        <v>0.62126138160761291</v>
      </c>
      <c r="D275" s="7">
        <f t="shared" si="4"/>
        <v>0.62126138160761291</v>
      </c>
    </row>
    <row r="276" spans="1:4" x14ac:dyDescent="0.25">
      <c r="A276" s="5" t="s">
        <v>76</v>
      </c>
      <c r="B276" s="7">
        <v>-208.45949086954545</v>
      </c>
      <c r="C276" s="7">
        <v>4.4220316655978004E-2</v>
      </c>
      <c r="D276" s="7">
        <f t="shared" si="4"/>
        <v>-208.41527055288947</v>
      </c>
    </row>
    <row r="277" spans="1:4" x14ac:dyDescent="0.25">
      <c r="A277" s="5" t="s">
        <v>262</v>
      </c>
      <c r="B277" s="7">
        <v>-208.45949086954545</v>
      </c>
      <c r="C277" s="7">
        <v>0</v>
      </c>
      <c r="D277" s="7">
        <f t="shared" si="4"/>
        <v>-208.45949086954545</v>
      </c>
    </row>
    <row r="278" spans="1:4" x14ac:dyDescent="0.25">
      <c r="A278" s="5" t="s">
        <v>544</v>
      </c>
      <c r="B278" s="7">
        <v>-636.69481564464502</v>
      </c>
      <c r="C278" s="7">
        <v>0</v>
      </c>
      <c r="D278" s="7">
        <f t="shared" si="4"/>
        <v>-636.69481564464502</v>
      </c>
    </row>
    <row r="279" spans="1:4" x14ac:dyDescent="0.25">
      <c r="A279" s="5" t="s">
        <v>263</v>
      </c>
      <c r="B279" s="7">
        <v>-208.45949086954545</v>
      </c>
      <c r="C279" s="7">
        <v>0</v>
      </c>
      <c r="D279" s="7">
        <f t="shared" si="4"/>
        <v>-208.45949086954545</v>
      </c>
    </row>
    <row r="280" spans="1:4" x14ac:dyDescent="0.25">
      <c r="A280" s="5" t="s">
        <v>302</v>
      </c>
      <c r="B280" s="7">
        <v>-208.45949086954545</v>
      </c>
      <c r="C280" s="7">
        <v>0</v>
      </c>
      <c r="D280" s="7">
        <f t="shared" si="4"/>
        <v>-208.45949086954545</v>
      </c>
    </row>
    <row r="281" spans="1:4" x14ac:dyDescent="0.25">
      <c r="A281" s="5" t="s">
        <v>545</v>
      </c>
      <c r="B281" s="7">
        <v>-1107.2953315559041</v>
      </c>
      <c r="C281" s="7">
        <v>0</v>
      </c>
      <c r="D281" s="7">
        <f t="shared" si="4"/>
        <v>-1107.2953315559041</v>
      </c>
    </row>
    <row r="282" spans="1:4" x14ac:dyDescent="0.25">
      <c r="A282" s="5" t="s">
        <v>112</v>
      </c>
      <c r="B282" s="7">
        <v>-4963.4513275444288</v>
      </c>
      <c r="C282" s="7">
        <v>-1650.5184076558851</v>
      </c>
      <c r="D282" s="7">
        <f t="shared" si="4"/>
        <v>-6613.9697352003141</v>
      </c>
    </row>
    <row r="283" spans="1:4" x14ac:dyDescent="0.25">
      <c r="A283" s="5" t="s">
        <v>17</v>
      </c>
      <c r="B283" s="7">
        <v>-208.45949086954545</v>
      </c>
      <c r="C283" s="7">
        <v>8.1416314879343199E-2</v>
      </c>
      <c r="D283" s="7">
        <f t="shared" si="4"/>
        <v>-208.37807455466611</v>
      </c>
    </row>
    <row r="284" spans="1:4" x14ac:dyDescent="0.25">
      <c r="A284" s="5" t="s">
        <v>546</v>
      </c>
      <c r="B284" s="7">
        <v>-1107.2953315559041</v>
      </c>
      <c r="C284" s="7">
        <v>0</v>
      </c>
      <c r="D284" s="7">
        <f t="shared" si="4"/>
        <v>-1107.2953315559041</v>
      </c>
    </row>
    <row r="285" spans="1:4" x14ac:dyDescent="0.25">
      <c r="A285" s="5" t="s">
        <v>373</v>
      </c>
      <c r="B285" s="7">
        <v>-131.38647743197643</v>
      </c>
      <c r="C285" s="7">
        <v>0</v>
      </c>
      <c r="D285" s="7">
        <f t="shared" si="4"/>
        <v>-131.38647743197643</v>
      </c>
    </row>
    <row r="286" spans="1:4" x14ac:dyDescent="0.25">
      <c r="A286" s="5" t="s">
        <v>547</v>
      </c>
      <c r="B286" s="7">
        <v>-1107.2953315559041</v>
      </c>
      <c r="C286" s="7">
        <v>0</v>
      </c>
      <c r="D286" s="7">
        <f t="shared" si="4"/>
        <v>-1107.2953315559041</v>
      </c>
    </row>
    <row r="287" spans="1:4" x14ac:dyDescent="0.25">
      <c r="A287" s="5" t="s">
        <v>668</v>
      </c>
      <c r="B287" s="7">
        <v>-160.74408616104023</v>
      </c>
      <c r="C287" s="7">
        <v>0</v>
      </c>
      <c r="D287" s="7">
        <f t="shared" si="4"/>
        <v>-160.74408616104023</v>
      </c>
    </row>
    <row r="288" spans="1:4" x14ac:dyDescent="0.25">
      <c r="A288" s="5" t="s">
        <v>279</v>
      </c>
      <c r="B288" s="7">
        <v>25.499029899975817</v>
      </c>
      <c r="C288" s="7">
        <v>0.39341495681236333</v>
      </c>
      <c r="D288" s="7">
        <f t="shared" si="4"/>
        <v>25.892444856788181</v>
      </c>
    </row>
    <row r="289" spans="1:4" x14ac:dyDescent="0.25">
      <c r="A289" s="5" t="s">
        <v>316</v>
      </c>
      <c r="B289" s="7">
        <v>-185.9872500813735</v>
      </c>
      <c r="C289" s="7">
        <v>0</v>
      </c>
      <c r="D289" s="7">
        <f t="shared" si="4"/>
        <v>-185.9872500813735</v>
      </c>
    </row>
    <row r="290" spans="1:4" x14ac:dyDescent="0.25">
      <c r="A290" s="5" t="s">
        <v>303</v>
      </c>
      <c r="B290" s="7">
        <v>-208.45949086954545</v>
      </c>
      <c r="C290" s="7">
        <v>0</v>
      </c>
      <c r="D290" s="7">
        <f t="shared" si="4"/>
        <v>-208.45949086954545</v>
      </c>
    </row>
    <row r="291" spans="1:4" x14ac:dyDescent="0.25">
      <c r="A291" s="5" t="s">
        <v>40</v>
      </c>
      <c r="B291" s="7">
        <v>0</v>
      </c>
      <c r="C291" s="7">
        <v>-0.45347335536047312</v>
      </c>
      <c r="D291" s="7">
        <f t="shared" si="4"/>
        <v>-0.45347335536047312</v>
      </c>
    </row>
    <row r="292" spans="1:4" x14ac:dyDescent="0.25">
      <c r="A292" s="5" t="s">
        <v>132</v>
      </c>
      <c r="B292" s="7">
        <v>-54.600772649397065</v>
      </c>
      <c r="C292" s="7">
        <v>-40.963221663886074</v>
      </c>
      <c r="D292" s="7">
        <f t="shared" si="4"/>
        <v>-95.563994313283132</v>
      </c>
    </row>
    <row r="293" spans="1:4" x14ac:dyDescent="0.25">
      <c r="A293" s="5" t="s">
        <v>234</v>
      </c>
      <c r="B293" s="7">
        <v>-208.45949086954545</v>
      </c>
      <c r="C293" s="7">
        <v>0</v>
      </c>
      <c r="D293" s="7">
        <f t="shared" si="4"/>
        <v>-208.45949086954545</v>
      </c>
    </row>
    <row r="294" spans="1:4" x14ac:dyDescent="0.25">
      <c r="A294" s="5" t="s">
        <v>356</v>
      </c>
      <c r="B294" s="7">
        <v>-89.049001457778672</v>
      </c>
      <c r="C294" s="7">
        <v>0</v>
      </c>
      <c r="D294" s="7">
        <f t="shared" si="4"/>
        <v>-89.049001457778672</v>
      </c>
    </row>
    <row r="295" spans="1:4" x14ac:dyDescent="0.25">
      <c r="A295" s="5" t="s">
        <v>318</v>
      </c>
      <c r="B295" s="7">
        <v>-208.45949086954545</v>
      </c>
      <c r="C295" s="7">
        <v>0</v>
      </c>
      <c r="D295" s="7">
        <f t="shared" si="4"/>
        <v>-208.45949086954545</v>
      </c>
    </row>
    <row r="296" spans="1:4" x14ac:dyDescent="0.25">
      <c r="A296" s="5" t="s">
        <v>186</v>
      </c>
      <c r="B296" s="7">
        <v>-208.45949086954545</v>
      </c>
      <c r="C296" s="7">
        <v>0</v>
      </c>
      <c r="D296" s="7">
        <f t="shared" si="4"/>
        <v>-208.45949086954545</v>
      </c>
    </row>
    <row r="297" spans="1:4" x14ac:dyDescent="0.25">
      <c r="A297" s="5" t="s">
        <v>408</v>
      </c>
      <c r="B297" s="7">
        <v>0</v>
      </c>
      <c r="C297" s="7">
        <v>0.62126138160761291</v>
      </c>
      <c r="D297" s="7">
        <f t="shared" si="4"/>
        <v>0.62126138160761291</v>
      </c>
    </row>
    <row r="298" spans="1:4" x14ac:dyDescent="0.25">
      <c r="A298" s="5" t="s">
        <v>50</v>
      </c>
      <c r="B298" s="7">
        <v>-1066.6133728253708</v>
      </c>
      <c r="C298" s="7">
        <v>-4.4217727104257587E-2</v>
      </c>
      <c r="D298" s="7">
        <f t="shared" si="4"/>
        <v>-1066.6575905524751</v>
      </c>
    </row>
    <row r="299" spans="1:4" x14ac:dyDescent="0.25">
      <c r="A299" s="5" t="s">
        <v>284</v>
      </c>
      <c r="B299" s="7">
        <v>-208.45949086954545</v>
      </c>
      <c r="C299" s="7">
        <v>0</v>
      </c>
      <c r="D299" s="7">
        <f t="shared" si="4"/>
        <v>-208.45949086954545</v>
      </c>
    </row>
    <row r="300" spans="1:4" x14ac:dyDescent="0.25">
      <c r="A300" s="5" t="s">
        <v>569</v>
      </c>
      <c r="B300" s="7">
        <v>-160.74408616104023</v>
      </c>
      <c r="C300" s="7">
        <v>0</v>
      </c>
      <c r="D300" s="7">
        <f t="shared" si="4"/>
        <v>-160.74408616104023</v>
      </c>
    </row>
    <row r="301" spans="1:4" x14ac:dyDescent="0.25">
      <c r="A301" s="5" t="s">
        <v>353</v>
      </c>
      <c r="B301" s="7">
        <v>-208.45949086954545</v>
      </c>
      <c r="C301" s="7">
        <v>0</v>
      </c>
      <c r="D301" s="7">
        <f t="shared" si="4"/>
        <v>-208.45949086954545</v>
      </c>
    </row>
    <row r="302" spans="1:4" x14ac:dyDescent="0.25">
      <c r="A302" s="5" t="s">
        <v>136</v>
      </c>
      <c r="B302" s="7">
        <v>-3655.8017445649875</v>
      </c>
      <c r="C302" s="7">
        <v>-918.32459573304038</v>
      </c>
      <c r="D302" s="7">
        <f t="shared" si="4"/>
        <v>-4574.1263402980276</v>
      </c>
    </row>
    <row r="303" spans="1:4" x14ac:dyDescent="0.25">
      <c r="A303" s="5" t="s">
        <v>41</v>
      </c>
      <c r="B303" s="7">
        <v>0</v>
      </c>
      <c r="C303" s="7">
        <v>-0.45347335536047312</v>
      </c>
      <c r="D303" s="7">
        <f t="shared" si="4"/>
        <v>-0.45347335536047312</v>
      </c>
    </row>
    <row r="304" spans="1:4" x14ac:dyDescent="0.25">
      <c r="A304" s="5" t="s">
        <v>187</v>
      </c>
      <c r="B304" s="7">
        <v>-208.45949086954545</v>
      </c>
      <c r="C304" s="7">
        <v>0</v>
      </c>
      <c r="D304" s="7">
        <f t="shared" si="4"/>
        <v>-208.45949086954545</v>
      </c>
    </row>
    <row r="305" spans="1:4" x14ac:dyDescent="0.25">
      <c r="A305" s="5" t="s">
        <v>335</v>
      </c>
      <c r="B305" s="7">
        <v>-836.47335025801385</v>
      </c>
      <c r="C305" s="7">
        <v>0</v>
      </c>
      <c r="D305" s="7">
        <f t="shared" si="4"/>
        <v>-836.47335025801385</v>
      </c>
    </row>
    <row r="306" spans="1:4" x14ac:dyDescent="0.25">
      <c r="A306" s="5" t="s">
        <v>213</v>
      </c>
      <c r="B306" s="7">
        <v>-133.60568297104228</v>
      </c>
      <c r="C306" s="7">
        <v>-0.77979660759790903</v>
      </c>
      <c r="D306" s="7">
        <f t="shared" si="4"/>
        <v>-134.3854795786402</v>
      </c>
    </row>
    <row r="307" spans="1:4" x14ac:dyDescent="0.25">
      <c r="A307" s="5" t="s">
        <v>11</v>
      </c>
      <c r="B307" s="7">
        <v>-208.45949086954545</v>
      </c>
      <c r="C307" s="7">
        <v>0.1405984554141268</v>
      </c>
      <c r="D307" s="7">
        <f t="shared" si="4"/>
        <v>-208.31889241413131</v>
      </c>
    </row>
    <row r="308" spans="1:4" x14ac:dyDescent="0.25">
      <c r="A308" s="5" t="s">
        <v>219</v>
      </c>
      <c r="B308" s="7">
        <v>-208.45949086954545</v>
      </c>
      <c r="C308" s="7">
        <v>0</v>
      </c>
      <c r="D308" s="7">
        <f t="shared" si="4"/>
        <v>-208.45949086954545</v>
      </c>
    </row>
    <row r="309" spans="1:4" x14ac:dyDescent="0.25">
      <c r="A309" s="5" t="s">
        <v>394</v>
      </c>
      <c r="B309" s="7">
        <v>-153.85871822014838</v>
      </c>
      <c r="C309" s="7">
        <v>0</v>
      </c>
      <c r="D309" s="7">
        <f t="shared" si="4"/>
        <v>-153.85871822014838</v>
      </c>
    </row>
    <row r="310" spans="1:4" x14ac:dyDescent="0.25">
      <c r="A310" s="5" t="s">
        <v>265</v>
      </c>
      <c r="B310" s="7">
        <v>-208.45949086954545</v>
      </c>
      <c r="C310" s="7">
        <v>0</v>
      </c>
      <c r="D310" s="7">
        <f t="shared" si="4"/>
        <v>-208.45949086954545</v>
      </c>
    </row>
    <row r="311" spans="1:4" x14ac:dyDescent="0.25">
      <c r="A311" s="5" t="s">
        <v>409</v>
      </c>
      <c r="B311" s="7">
        <v>0</v>
      </c>
      <c r="C311" s="7">
        <v>0.62126138160761291</v>
      </c>
      <c r="D311" s="7">
        <f t="shared" si="4"/>
        <v>0.62126138160761291</v>
      </c>
    </row>
    <row r="312" spans="1:4" x14ac:dyDescent="0.25">
      <c r="A312" s="5" t="s">
        <v>158</v>
      </c>
      <c r="B312" s="7">
        <v>-208.45949086954545</v>
      </c>
      <c r="C312" s="7">
        <v>0</v>
      </c>
      <c r="D312" s="7">
        <f t="shared" si="4"/>
        <v>-208.45949086954545</v>
      </c>
    </row>
    <row r="313" spans="1:4" x14ac:dyDescent="0.25">
      <c r="A313" s="5" t="s">
        <v>3</v>
      </c>
      <c r="B313" s="7">
        <v>-208.45949086954545</v>
      </c>
      <c r="C313" s="7">
        <v>0</v>
      </c>
      <c r="D313" s="7">
        <f t="shared" si="4"/>
        <v>-208.45949086954545</v>
      </c>
    </row>
    <row r="314" spans="1:4" x14ac:dyDescent="0.25">
      <c r="A314" s="5" t="s">
        <v>548</v>
      </c>
      <c r="B314" s="7">
        <v>-1107.2953315559041</v>
      </c>
      <c r="C314" s="7">
        <v>0</v>
      </c>
      <c r="D314" s="7">
        <f t="shared" si="4"/>
        <v>-1107.2953315559041</v>
      </c>
    </row>
    <row r="315" spans="1:4" x14ac:dyDescent="0.25">
      <c r="A315" s="5" t="s">
        <v>252</v>
      </c>
      <c r="B315" s="7">
        <v>-208.45949086954545</v>
      </c>
      <c r="C315" s="7">
        <v>0</v>
      </c>
      <c r="D315" s="7">
        <f t="shared" si="4"/>
        <v>-208.45949086954545</v>
      </c>
    </row>
    <row r="316" spans="1:4" x14ac:dyDescent="0.25">
      <c r="A316" s="5" t="s">
        <v>71</v>
      </c>
      <c r="B316" s="7">
        <v>-208.45949086954545</v>
      </c>
      <c r="C316" s="7">
        <v>-6.1141293046969967</v>
      </c>
      <c r="D316" s="7">
        <f t="shared" si="4"/>
        <v>-214.57362017424245</v>
      </c>
    </row>
    <row r="317" spans="1:4" x14ac:dyDescent="0.25">
      <c r="A317" s="5" t="s">
        <v>65</v>
      </c>
      <c r="B317" s="7">
        <v>-208.45949086954545</v>
      </c>
      <c r="C317" s="7">
        <v>-4.3693268236972234</v>
      </c>
      <c r="D317" s="7">
        <f t="shared" si="4"/>
        <v>-212.82881769324268</v>
      </c>
    </row>
    <row r="318" spans="1:4" x14ac:dyDescent="0.25">
      <c r="A318" s="5" t="s">
        <v>336</v>
      </c>
      <c r="B318" s="7">
        <v>-928.2014563808832</v>
      </c>
      <c r="C318" s="7">
        <v>0</v>
      </c>
      <c r="D318" s="7">
        <f t="shared" si="4"/>
        <v>-928.2014563808832</v>
      </c>
    </row>
    <row r="319" spans="1:4" x14ac:dyDescent="0.25">
      <c r="A319" s="5" t="s">
        <v>69</v>
      </c>
      <c r="B319" s="7">
        <v>-897.27229725656218</v>
      </c>
      <c r="C319" s="7">
        <v>-1.1905135674608152</v>
      </c>
      <c r="D319" s="7">
        <f t="shared" si="4"/>
        <v>-898.46281082402299</v>
      </c>
    </row>
    <row r="320" spans="1:4" x14ac:dyDescent="0.25">
      <c r="A320" s="5" t="s">
        <v>19</v>
      </c>
      <c r="B320" s="7">
        <v>-208.45949086954545</v>
      </c>
      <c r="C320" s="7">
        <v>-0.86893976720010924</v>
      </c>
      <c r="D320" s="7">
        <f t="shared" si="4"/>
        <v>-209.32843063674557</v>
      </c>
    </row>
    <row r="321" spans="1:4" x14ac:dyDescent="0.25">
      <c r="A321" s="5" t="s">
        <v>432</v>
      </c>
      <c r="B321" s="7">
        <v>-153.85871822014838</v>
      </c>
      <c r="C321" s="7">
        <v>-43.067427672847366</v>
      </c>
      <c r="D321" s="7">
        <f t="shared" si="4"/>
        <v>-196.92614589299575</v>
      </c>
    </row>
    <row r="322" spans="1:4" x14ac:dyDescent="0.25">
      <c r="A322" s="5" t="s">
        <v>5</v>
      </c>
      <c r="B322" s="7">
        <v>-208.45949086954545</v>
      </c>
      <c r="C322" s="7">
        <v>-0.88756213920407401</v>
      </c>
      <c r="D322" s="7">
        <f t="shared" si="4"/>
        <v>-209.34705300874953</v>
      </c>
    </row>
    <row r="323" spans="1:4" x14ac:dyDescent="0.25">
      <c r="A323" s="5" t="s">
        <v>669</v>
      </c>
      <c r="B323" s="7">
        <v>2.8524754604859481E-3</v>
      </c>
      <c r="C323" s="7">
        <v>0</v>
      </c>
      <c r="D323" s="7">
        <f t="shared" si="4"/>
        <v>2.8524754604859481E-3</v>
      </c>
    </row>
    <row r="324" spans="1:4" x14ac:dyDescent="0.25">
      <c r="A324" s="5" t="s">
        <v>549</v>
      </c>
      <c r="B324" s="7">
        <v>-664.37719893354245</v>
      </c>
      <c r="C324" s="7">
        <v>0</v>
      </c>
      <c r="D324" s="7">
        <f t="shared" si="4"/>
        <v>-664.37719893354245</v>
      </c>
    </row>
    <row r="325" spans="1:4" x14ac:dyDescent="0.25">
      <c r="A325" s="5" t="s">
        <v>410</v>
      </c>
      <c r="B325" s="7">
        <v>0</v>
      </c>
      <c r="C325" s="7">
        <v>0.62126138160761291</v>
      </c>
      <c r="D325" s="7">
        <f t="shared" si="4"/>
        <v>0.62126138160761291</v>
      </c>
    </row>
    <row r="326" spans="1:4" x14ac:dyDescent="0.25">
      <c r="A326" s="5" t="s">
        <v>42</v>
      </c>
      <c r="B326" s="7">
        <v>0</v>
      </c>
      <c r="C326" s="7">
        <v>-0.45347335536047312</v>
      </c>
      <c r="D326" s="7">
        <f t="shared" si="4"/>
        <v>-0.45347335536047312</v>
      </c>
    </row>
    <row r="327" spans="1:4" x14ac:dyDescent="0.25">
      <c r="A327" s="5" t="s">
        <v>188</v>
      </c>
      <c r="B327" s="7">
        <v>-208.45949086954545</v>
      </c>
      <c r="C327" s="7">
        <v>0</v>
      </c>
      <c r="D327" s="7">
        <f t="shared" si="4"/>
        <v>-208.45949086954545</v>
      </c>
    </row>
    <row r="328" spans="1:4" x14ac:dyDescent="0.25">
      <c r="A328" s="5" t="s">
        <v>274</v>
      </c>
      <c r="B328" s="7">
        <v>-149.82741455433211</v>
      </c>
      <c r="C328" s="7">
        <v>-1.9408131001733382</v>
      </c>
      <c r="D328" s="7">
        <f t="shared" si="4"/>
        <v>-151.76822765450544</v>
      </c>
    </row>
    <row r="329" spans="1:4" x14ac:dyDescent="0.25">
      <c r="A329" s="5" t="s">
        <v>288</v>
      </c>
      <c r="B329" s="7">
        <v>-775.51064111641278</v>
      </c>
      <c r="C329" s="7">
        <v>0</v>
      </c>
      <c r="D329" s="7">
        <f t="shared" si="4"/>
        <v>-775.51064111641278</v>
      </c>
    </row>
    <row r="330" spans="1:4" x14ac:dyDescent="0.25">
      <c r="A330" s="5" t="s">
        <v>672</v>
      </c>
      <c r="B330" s="7">
        <v>-131.38647743197643</v>
      </c>
      <c r="C330" s="7">
        <v>0</v>
      </c>
      <c r="D330" s="7">
        <f t="shared" si="4"/>
        <v>-131.38647743197643</v>
      </c>
    </row>
    <row r="331" spans="1:4" x14ac:dyDescent="0.25">
      <c r="A331" s="5" t="s">
        <v>43</v>
      </c>
      <c r="B331" s="7">
        <v>0</v>
      </c>
      <c r="C331" s="7">
        <v>-0.45347335536047312</v>
      </c>
      <c r="D331" s="7">
        <f t="shared" si="4"/>
        <v>-0.45347335536047312</v>
      </c>
    </row>
    <row r="332" spans="1:4" x14ac:dyDescent="0.25">
      <c r="A332" s="5" t="s">
        <v>285</v>
      </c>
      <c r="B332" s="7">
        <v>-208.45949086954545</v>
      </c>
      <c r="C332" s="7">
        <v>-523.93724875304292</v>
      </c>
      <c r="D332" s="7">
        <f t="shared" ref="D332:D395" si="5">SUM(B332:C332)</f>
        <v>-732.39673962258837</v>
      </c>
    </row>
    <row r="333" spans="1:4" x14ac:dyDescent="0.25">
      <c r="A333" s="5" t="s">
        <v>264</v>
      </c>
      <c r="B333" s="7">
        <v>-208.45949086954545</v>
      </c>
      <c r="C333" s="7">
        <v>0</v>
      </c>
      <c r="D333" s="7">
        <f t="shared" si="5"/>
        <v>-208.45949086954545</v>
      </c>
    </row>
    <row r="334" spans="1:4" x14ac:dyDescent="0.25">
      <c r="A334" s="5" t="s">
        <v>321</v>
      </c>
      <c r="B334" s="7">
        <v>-208.45949086954545</v>
      </c>
      <c r="C334" s="7">
        <v>0</v>
      </c>
      <c r="D334" s="7">
        <f t="shared" si="5"/>
        <v>-208.45949086954545</v>
      </c>
    </row>
    <row r="335" spans="1:4" x14ac:dyDescent="0.25">
      <c r="A335" s="5" t="s">
        <v>550</v>
      </c>
      <c r="B335" s="7">
        <v>-609.01243235574748</v>
      </c>
      <c r="C335" s="7">
        <v>0</v>
      </c>
      <c r="D335" s="7">
        <f t="shared" si="5"/>
        <v>-609.01243235574748</v>
      </c>
    </row>
    <row r="336" spans="1:4" x14ac:dyDescent="0.25">
      <c r="A336" s="5" t="s">
        <v>551</v>
      </c>
      <c r="B336" s="7">
        <v>-1079.6129482670067</v>
      </c>
      <c r="C336" s="7">
        <v>0</v>
      </c>
      <c r="D336" s="7">
        <f t="shared" si="5"/>
        <v>-1079.6129482670067</v>
      </c>
    </row>
    <row r="337" spans="1:4" x14ac:dyDescent="0.25">
      <c r="A337" s="5" t="s">
        <v>268</v>
      </c>
      <c r="B337" s="7">
        <v>-208.45949086954545</v>
      </c>
      <c r="C337" s="7">
        <v>0</v>
      </c>
      <c r="D337" s="7">
        <f t="shared" si="5"/>
        <v>-208.45949086954545</v>
      </c>
    </row>
    <row r="338" spans="1:4" x14ac:dyDescent="0.25">
      <c r="A338" s="5" t="s">
        <v>102</v>
      </c>
      <c r="B338" s="7">
        <v>-3376.8210028258682</v>
      </c>
      <c r="C338" s="7">
        <v>-902.52527893888168</v>
      </c>
      <c r="D338" s="7">
        <f t="shared" si="5"/>
        <v>-4279.3462817647496</v>
      </c>
    </row>
    <row r="339" spans="1:4" x14ac:dyDescent="0.25">
      <c r="A339" s="5" t="s">
        <v>85</v>
      </c>
      <c r="B339" s="7">
        <v>-1201.7785134344358</v>
      </c>
      <c r="C339" s="7">
        <v>-2.5592746595458054</v>
      </c>
      <c r="D339" s="7">
        <f t="shared" si="5"/>
        <v>-1204.3377880939815</v>
      </c>
    </row>
    <row r="340" spans="1:4" x14ac:dyDescent="0.25">
      <c r="A340" s="5" t="s">
        <v>327</v>
      </c>
      <c r="B340" s="7">
        <v>-208.45949086954545</v>
      </c>
      <c r="C340" s="7">
        <v>0</v>
      </c>
      <c r="D340" s="7">
        <f t="shared" si="5"/>
        <v>-208.45949086954545</v>
      </c>
    </row>
    <row r="341" spans="1:4" x14ac:dyDescent="0.25">
      <c r="A341" s="5" t="s">
        <v>189</v>
      </c>
      <c r="B341" s="7">
        <v>-153.85871822014838</v>
      </c>
      <c r="C341" s="7">
        <v>0</v>
      </c>
      <c r="D341" s="7">
        <f t="shared" si="5"/>
        <v>-153.85871822014838</v>
      </c>
    </row>
    <row r="342" spans="1:4" x14ac:dyDescent="0.25">
      <c r="A342" s="5" t="s">
        <v>552</v>
      </c>
      <c r="B342" s="7">
        <v>-885.83626524472334</v>
      </c>
      <c r="C342" s="7">
        <v>0</v>
      </c>
      <c r="D342" s="7">
        <f t="shared" si="5"/>
        <v>-885.83626524472334</v>
      </c>
    </row>
    <row r="343" spans="1:4" x14ac:dyDescent="0.25">
      <c r="A343" s="5" t="s">
        <v>377</v>
      </c>
      <c r="B343" s="7">
        <v>-664.37719893354245</v>
      </c>
      <c r="C343" s="7">
        <v>-918.32459725283661</v>
      </c>
      <c r="D343" s="7">
        <f t="shared" si="5"/>
        <v>-1582.7017961863789</v>
      </c>
    </row>
    <row r="344" spans="1:4" x14ac:dyDescent="0.25">
      <c r="A344" s="5" t="s">
        <v>362</v>
      </c>
      <c r="B344" s="7">
        <v>-170.08044980343823</v>
      </c>
      <c r="C344" s="7">
        <v>-10.269391842908785</v>
      </c>
      <c r="D344" s="7">
        <f t="shared" si="5"/>
        <v>-180.34984164634702</v>
      </c>
    </row>
    <row r="345" spans="1:4" x14ac:dyDescent="0.25">
      <c r="A345" s="5" t="s">
        <v>59</v>
      </c>
      <c r="B345" s="7">
        <v>-703.49561423427895</v>
      </c>
      <c r="C345" s="7">
        <v>-0.32728597495416384</v>
      </c>
      <c r="D345" s="7">
        <f t="shared" si="5"/>
        <v>-703.82290020923313</v>
      </c>
    </row>
    <row r="346" spans="1:4" x14ac:dyDescent="0.25">
      <c r="A346" s="5" t="s">
        <v>337</v>
      </c>
      <c r="B346" s="7">
        <v>-4563.4229242795491</v>
      </c>
      <c r="C346" s="7">
        <v>-30550.099891174796</v>
      </c>
      <c r="D346" s="7">
        <f t="shared" si="5"/>
        <v>-35113.522815454344</v>
      </c>
    </row>
    <row r="347" spans="1:4" x14ac:dyDescent="0.25">
      <c r="A347" s="5" t="s">
        <v>131</v>
      </c>
      <c r="B347" s="7">
        <v>-5082.8618169561951</v>
      </c>
      <c r="C347" s="7">
        <v>-485.21916221268111</v>
      </c>
      <c r="D347" s="7">
        <f t="shared" si="5"/>
        <v>-5568.0809791688762</v>
      </c>
    </row>
    <row r="348" spans="1:4" x14ac:dyDescent="0.25">
      <c r="A348" s="5" t="s">
        <v>209</v>
      </c>
      <c r="B348" s="7">
        <v>-208.45949086954545</v>
      </c>
      <c r="C348" s="7">
        <v>6.6267944256445093</v>
      </c>
      <c r="D348" s="7">
        <f t="shared" si="5"/>
        <v>-201.83269644390094</v>
      </c>
    </row>
    <row r="349" spans="1:4" x14ac:dyDescent="0.25">
      <c r="A349" s="5" t="s">
        <v>6</v>
      </c>
      <c r="B349" s="7">
        <v>-208.45949086954545</v>
      </c>
      <c r="C349" s="7">
        <v>0</v>
      </c>
      <c r="D349" s="7">
        <f t="shared" si="5"/>
        <v>-208.45949086954545</v>
      </c>
    </row>
    <row r="350" spans="1:4" x14ac:dyDescent="0.25">
      <c r="A350" s="5" t="s">
        <v>675</v>
      </c>
      <c r="B350" s="7">
        <v>-153.85871822014838</v>
      </c>
      <c r="C350" s="7">
        <v>0</v>
      </c>
      <c r="D350" s="7">
        <f t="shared" si="5"/>
        <v>-153.85871822014838</v>
      </c>
    </row>
    <row r="351" spans="1:4" x14ac:dyDescent="0.25">
      <c r="A351" s="5" t="s">
        <v>304</v>
      </c>
      <c r="B351" s="7">
        <v>64.809716762369717</v>
      </c>
      <c r="C351" s="7">
        <v>0</v>
      </c>
      <c r="D351" s="7">
        <f t="shared" si="5"/>
        <v>64.809716762369717</v>
      </c>
    </row>
    <row r="352" spans="1:4" x14ac:dyDescent="0.25">
      <c r="A352" s="5" t="s">
        <v>8</v>
      </c>
      <c r="B352" s="7">
        <v>-208.45949086954545</v>
      </c>
      <c r="C352" s="7">
        <v>2.4863305404510511E-2</v>
      </c>
      <c r="D352" s="7">
        <f t="shared" si="5"/>
        <v>-208.43462756414092</v>
      </c>
    </row>
    <row r="353" spans="1:4" x14ac:dyDescent="0.25">
      <c r="A353" s="5" t="s">
        <v>577</v>
      </c>
      <c r="B353" s="7">
        <v>-153.85871822014838</v>
      </c>
      <c r="C353" s="7">
        <v>0</v>
      </c>
      <c r="D353" s="7">
        <f t="shared" si="5"/>
        <v>-153.85871822014838</v>
      </c>
    </row>
    <row r="354" spans="1:4" x14ac:dyDescent="0.25">
      <c r="A354" s="5" t="s">
        <v>190</v>
      </c>
      <c r="B354" s="7">
        <v>-208.45949086954545</v>
      </c>
      <c r="C354" s="7">
        <v>0</v>
      </c>
      <c r="D354" s="7">
        <f t="shared" si="5"/>
        <v>-208.45949086954545</v>
      </c>
    </row>
    <row r="355" spans="1:4" x14ac:dyDescent="0.25">
      <c r="A355" s="5" t="s">
        <v>106</v>
      </c>
      <c r="B355" s="7">
        <v>-208.45949086954545</v>
      </c>
      <c r="C355" s="7">
        <v>-69.07871055097921</v>
      </c>
      <c r="D355" s="7">
        <f t="shared" si="5"/>
        <v>-277.53820142052467</v>
      </c>
    </row>
    <row r="356" spans="1:4" x14ac:dyDescent="0.25">
      <c r="A356" s="5" t="s">
        <v>104</v>
      </c>
      <c r="B356" s="7">
        <v>0</v>
      </c>
      <c r="C356" s="7">
        <v>-69.07871055097921</v>
      </c>
      <c r="D356" s="7">
        <f t="shared" si="5"/>
        <v>-69.07871055097921</v>
      </c>
    </row>
    <row r="357" spans="1:4" x14ac:dyDescent="0.25">
      <c r="A357" s="5" t="s">
        <v>291</v>
      </c>
      <c r="B357" s="7">
        <v>-149.84794845632695</v>
      </c>
      <c r="C357" s="7">
        <v>0</v>
      </c>
      <c r="D357" s="7">
        <f t="shared" si="5"/>
        <v>-149.84794845632695</v>
      </c>
    </row>
    <row r="358" spans="1:4" x14ac:dyDescent="0.25">
      <c r="A358" s="5" t="s">
        <v>305</v>
      </c>
      <c r="B358" s="7">
        <v>-89.049001457778672</v>
      </c>
      <c r="C358" s="7">
        <v>0</v>
      </c>
      <c r="D358" s="7">
        <f t="shared" si="5"/>
        <v>-89.049001457778672</v>
      </c>
    </row>
    <row r="359" spans="1:4" x14ac:dyDescent="0.25">
      <c r="A359" s="5" t="s">
        <v>354</v>
      </c>
      <c r="B359" s="7">
        <v>-208.04922817904765</v>
      </c>
      <c r="C359" s="7">
        <v>0</v>
      </c>
      <c r="D359" s="7">
        <f t="shared" si="5"/>
        <v>-208.04922817904765</v>
      </c>
    </row>
    <row r="360" spans="1:4" x14ac:dyDescent="0.25">
      <c r="A360" s="5" t="s">
        <v>271</v>
      </c>
      <c r="B360" s="7">
        <v>-153.85871822014838</v>
      </c>
      <c r="C360" s="7">
        <v>0</v>
      </c>
      <c r="D360" s="7">
        <f t="shared" si="5"/>
        <v>-153.85871822014838</v>
      </c>
    </row>
    <row r="361" spans="1:4" x14ac:dyDescent="0.25">
      <c r="A361" s="5" t="s">
        <v>191</v>
      </c>
      <c r="B361" s="7">
        <v>-208.45949086954545</v>
      </c>
      <c r="C361" s="7">
        <v>0</v>
      </c>
      <c r="D361" s="7">
        <f t="shared" si="5"/>
        <v>-208.45949086954545</v>
      </c>
    </row>
    <row r="362" spans="1:4" x14ac:dyDescent="0.25">
      <c r="A362" s="5" t="s">
        <v>287</v>
      </c>
      <c r="B362" s="7">
        <v>-111.13344218287033</v>
      </c>
      <c r="C362" s="7">
        <v>0</v>
      </c>
      <c r="D362" s="7">
        <f t="shared" si="5"/>
        <v>-111.13344218287033</v>
      </c>
    </row>
    <row r="363" spans="1:4" x14ac:dyDescent="0.25">
      <c r="A363" s="5" t="s">
        <v>553</v>
      </c>
      <c r="B363" s="7">
        <v>-581.33004906684971</v>
      </c>
      <c r="C363" s="7">
        <v>0</v>
      </c>
      <c r="D363" s="7">
        <f t="shared" si="5"/>
        <v>-581.33004906684971</v>
      </c>
    </row>
    <row r="364" spans="1:4" x14ac:dyDescent="0.25">
      <c r="A364" s="5" t="s">
        <v>16</v>
      </c>
      <c r="B364" s="7">
        <v>-208.45949086954545</v>
      </c>
      <c r="C364" s="7">
        <v>-0.71482264061118861</v>
      </c>
      <c r="D364" s="7">
        <f t="shared" si="5"/>
        <v>-209.17431351015662</v>
      </c>
    </row>
    <row r="365" spans="1:4" x14ac:dyDescent="0.25">
      <c r="A365" s="5" t="s">
        <v>365</v>
      </c>
      <c r="B365" s="7">
        <v>-153.85871822014838</v>
      </c>
      <c r="C365" s="7">
        <v>0</v>
      </c>
      <c r="D365" s="7">
        <f t="shared" si="5"/>
        <v>-153.85871822014838</v>
      </c>
    </row>
    <row r="366" spans="1:4" x14ac:dyDescent="0.25">
      <c r="A366" s="5" t="s">
        <v>346</v>
      </c>
      <c r="B366" s="7">
        <v>-208.45949086954545</v>
      </c>
      <c r="C366" s="7">
        <v>0</v>
      </c>
      <c r="D366" s="7">
        <f t="shared" si="5"/>
        <v>-208.45949086954545</v>
      </c>
    </row>
    <row r="367" spans="1:4" x14ac:dyDescent="0.25">
      <c r="A367" s="5" t="s">
        <v>44</v>
      </c>
      <c r="B367" s="7">
        <v>0</v>
      </c>
      <c r="C367" s="7">
        <v>-0.45347335536047312</v>
      </c>
      <c r="D367" s="7">
        <f t="shared" si="5"/>
        <v>-0.45347335536047312</v>
      </c>
    </row>
    <row r="368" spans="1:4" x14ac:dyDescent="0.25">
      <c r="A368" s="5" t="s">
        <v>159</v>
      </c>
      <c r="B368" s="7">
        <v>-208.45949086954545</v>
      </c>
      <c r="C368" s="7">
        <v>0</v>
      </c>
      <c r="D368" s="7">
        <f t="shared" si="5"/>
        <v>-208.45949086954545</v>
      </c>
    </row>
    <row r="369" spans="1:4" x14ac:dyDescent="0.25">
      <c r="A369" s="5" t="s">
        <v>107</v>
      </c>
      <c r="B369" s="7">
        <v>-208.45949086954545</v>
      </c>
      <c r="C369" s="7">
        <v>-69.07871055097921</v>
      </c>
      <c r="D369" s="7">
        <f t="shared" si="5"/>
        <v>-277.53820142052467</v>
      </c>
    </row>
    <row r="370" spans="1:4" x14ac:dyDescent="0.25">
      <c r="A370" s="5" t="s">
        <v>576</v>
      </c>
      <c r="B370" s="7">
        <v>4.2904194616539826E-3</v>
      </c>
      <c r="C370" s="7">
        <v>0</v>
      </c>
      <c r="D370" s="7">
        <f t="shared" si="5"/>
        <v>4.2904194616539826E-3</v>
      </c>
    </row>
    <row r="371" spans="1:4" x14ac:dyDescent="0.25">
      <c r="A371" s="5" t="s">
        <v>554</v>
      </c>
      <c r="B371" s="7">
        <v>-858.15388195582545</v>
      </c>
      <c r="C371" s="7">
        <v>0</v>
      </c>
      <c r="D371" s="7">
        <f t="shared" si="5"/>
        <v>-858.15388195582545</v>
      </c>
    </row>
    <row r="372" spans="1:4" x14ac:dyDescent="0.25">
      <c r="A372" s="5" t="s">
        <v>192</v>
      </c>
      <c r="B372" s="7">
        <v>-208.45949086954545</v>
      </c>
      <c r="C372" s="7">
        <v>0</v>
      </c>
      <c r="D372" s="7">
        <f t="shared" si="5"/>
        <v>-208.45949086954545</v>
      </c>
    </row>
    <row r="373" spans="1:4" x14ac:dyDescent="0.25">
      <c r="A373" s="5" t="s">
        <v>328</v>
      </c>
      <c r="B373" s="7">
        <v>71.695084703261557</v>
      </c>
      <c r="C373" s="7">
        <v>0</v>
      </c>
      <c r="D373" s="7">
        <f t="shared" si="5"/>
        <v>71.695084703261557</v>
      </c>
    </row>
    <row r="374" spans="1:4" x14ac:dyDescent="0.25">
      <c r="A374" s="5" t="s">
        <v>84</v>
      </c>
      <c r="B374" s="7">
        <v>-149.84794845632695</v>
      </c>
      <c r="C374" s="7">
        <v>-23.716457950766856</v>
      </c>
      <c r="D374" s="7">
        <f t="shared" si="5"/>
        <v>-173.5644064070938</v>
      </c>
    </row>
    <row r="375" spans="1:4" x14ac:dyDescent="0.25">
      <c r="A375" s="5" t="s">
        <v>77</v>
      </c>
      <c r="B375" s="7">
        <v>-208.45949086954545</v>
      </c>
      <c r="C375" s="7">
        <v>0.36864795044516274</v>
      </c>
      <c r="D375" s="7">
        <f t="shared" si="5"/>
        <v>-208.09084291910028</v>
      </c>
    </row>
    <row r="376" spans="1:4" x14ac:dyDescent="0.25">
      <c r="A376" s="5" t="s">
        <v>198</v>
      </c>
      <c r="B376" s="7">
        <v>-208.45949086954545</v>
      </c>
      <c r="C376" s="7">
        <v>0</v>
      </c>
      <c r="D376" s="7">
        <f t="shared" si="5"/>
        <v>-208.45949086954545</v>
      </c>
    </row>
    <row r="377" spans="1:4" x14ac:dyDescent="0.25">
      <c r="A377" s="5" t="s">
        <v>322</v>
      </c>
      <c r="B377" s="7">
        <v>-89.049001457778672</v>
      </c>
      <c r="C377" s="7">
        <v>0</v>
      </c>
      <c r="D377" s="7">
        <f t="shared" si="5"/>
        <v>-89.049001457778672</v>
      </c>
    </row>
    <row r="378" spans="1:4" x14ac:dyDescent="0.25">
      <c r="A378" s="5" t="s">
        <v>555</v>
      </c>
      <c r="B378" s="7">
        <v>-830.47149866692814</v>
      </c>
      <c r="C378" s="7">
        <v>0</v>
      </c>
      <c r="D378" s="7">
        <f t="shared" si="5"/>
        <v>-830.47149866692814</v>
      </c>
    </row>
    <row r="379" spans="1:4" x14ac:dyDescent="0.25">
      <c r="A379" s="5" t="s">
        <v>517</v>
      </c>
      <c r="B379" s="7">
        <v>-858.15388195582545</v>
      </c>
      <c r="C379" s="7">
        <v>-513.54161739663823</v>
      </c>
      <c r="D379" s="7">
        <f t="shared" si="5"/>
        <v>-1371.6954993524637</v>
      </c>
    </row>
    <row r="380" spans="1:4" x14ac:dyDescent="0.25">
      <c r="A380" s="5" t="s">
        <v>270</v>
      </c>
      <c r="B380" s="7">
        <v>-89.049001457778672</v>
      </c>
      <c r="C380" s="7">
        <v>0.12493213501784513</v>
      </c>
      <c r="D380" s="7">
        <f t="shared" si="5"/>
        <v>-88.924069322760829</v>
      </c>
    </row>
    <row r="381" spans="1:4" x14ac:dyDescent="0.25">
      <c r="A381" s="5" t="s">
        <v>126</v>
      </c>
      <c r="B381" s="7">
        <v>-208.45949086954545</v>
      </c>
      <c r="C381" s="7">
        <v>-172.98339710692713</v>
      </c>
      <c r="D381" s="7">
        <f t="shared" si="5"/>
        <v>-381.44288797647255</v>
      </c>
    </row>
    <row r="382" spans="1:4" x14ac:dyDescent="0.25">
      <c r="A382" s="5" t="s">
        <v>129</v>
      </c>
      <c r="B382" s="7">
        <v>-208.45949086954545</v>
      </c>
      <c r="C382" s="7">
        <v>-552.98242522532519</v>
      </c>
      <c r="D382" s="7">
        <f t="shared" si="5"/>
        <v>-761.44191609487063</v>
      </c>
    </row>
    <row r="383" spans="1:4" x14ac:dyDescent="0.25">
      <c r="A383" s="5" t="s">
        <v>306</v>
      </c>
      <c r="B383" s="7">
        <v>-208.04922817904765</v>
      </c>
      <c r="C383" s="7">
        <v>0</v>
      </c>
      <c r="D383" s="7">
        <f t="shared" si="5"/>
        <v>-208.04922817904765</v>
      </c>
    </row>
    <row r="384" spans="1:4" x14ac:dyDescent="0.25">
      <c r="A384" s="5" t="s">
        <v>4</v>
      </c>
      <c r="B384" s="7">
        <v>-54.310349408618976</v>
      </c>
      <c r="C384" s="7">
        <v>1.6688891664740958E-2</v>
      </c>
      <c r="D384" s="7">
        <f t="shared" si="5"/>
        <v>-54.293660516954233</v>
      </c>
    </row>
    <row r="385" spans="1:4" x14ac:dyDescent="0.25">
      <c r="A385" s="5" t="s">
        <v>113</v>
      </c>
      <c r="B385" s="7">
        <v>-1107.2953315559041</v>
      </c>
      <c r="C385" s="7">
        <v>-121.30478645227934</v>
      </c>
      <c r="D385" s="7">
        <f t="shared" si="5"/>
        <v>-1228.6001180081835</v>
      </c>
    </row>
    <row r="386" spans="1:4" x14ac:dyDescent="0.25">
      <c r="A386" s="5" t="s">
        <v>678</v>
      </c>
      <c r="B386" s="7">
        <v>-153.85871822014838</v>
      </c>
      <c r="C386" s="7">
        <v>0</v>
      </c>
      <c r="D386" s="7">
        <f t="shared" si="5"/>
        <v>-153.85871822014838</v>
      </c>
    </row>
    <row r="387" spans="1:4" x14ac:dyDescent="0.25">
      <c r="A387" s="5" t="s">
        <v>338</v>
      </c>
      <c r="B387" s="7">
        <v>-3742.4011772823669</v>
      </c>
      <c r="C387" s="7">
        <v>-684.72215897276647</v>
      </c>
      <c r="D387" s="7">
        <f t="shared" si="5"/>
        <v>-4427.1233362551338</v>
      </c>
    </row>
    <row r="388" spans="1:4" x14ac:dyDescent="0.25">
      <c r="A388" s="5" t="s">
        <v>556</v>
      </c>
      <c r="B388" s="7">
        <v>-1107.2953315559041</v>
      </c>
      <c r="C388" s="7">
        <v>0</v>
      </c>
      <c r="D388" s="7">
        <f t="shared" si="5"/>
        <v>-1107.2953315559041</v>
      </c>
    </row>
    <row r="389" spans="1:4" x14ac:dyDescent="0.25">
      <c r="A389" s="5" t="s">
        <v>329</v>
      </c>
      <c r="B389" s="7">
        <v>-208.45949086954545</v>
      </c>
      <c r="C389" s="7">
        <v>0</v>
      </c>
      <c r="D389" s="7">
        <f t="shared" si="5"/>
        <v>-208.45949086954545</v>
      </c>
    </row>
    <row r="390" spans="1:4" x14ac:dyDescent="0.25">
      <c r="A390" s="5" t="s">
        <v>557</v>
      </c>
      <c r="B390" s="7">
        <v>-553.64766577795206</v>
      </c>
      <c r="C390" s="7">
        <v>0</v>
      </c>
      <c r="D390" s="7">
        <f t="shared" si="5"/>
        <v>-553.64766577795206</v>
      </c>
    </row>
    <row r="391" spans="1:4" x14ac:dyDescent="0.25">
      <c r="A391" s="5" t="s">
        <v>355</v>
      </c>
      <c r="B391" s="7">
        <v>-89.049001457778672</v>
      </c>
      <c r="C391" s="7">
        <v>0</v>
      </c>
      <c r="D391" s="7">
        <f t="shared" si="5"/>
        <v>-89.049001457778672</v>
      </c>
    </row>
    <row r="392" spans="1:4" x14ac:dyDescent="0.25">
      <c r="A392" s="5" t="s">
        <v>411</v>
      </c>
      <c r="B392" s="7">
        <v>0</v>
      </c>
      <c r="C392" s="7">
        <v>0.62126138160761291</v>
      </c>
      <c r="D392" s="7">
        <f t="shared" si="5"/>
        <v>0.62126138160761291</v>
      </c>
    </row>
    <row r="393" spans="1:4" x14ac:dyDescent="0.25">
      <c r="A393" s="5" t="s">
        <v>558</v>
      </c>
      <c r="B393" s="7">
        <v>-719.74196551133787</v>
      </c>
      <c r="C393" s="7">
        <v>0</v>
      </c>
      <c r="D393" s="7">
        <f t="shared" si="5"/>
        <v>-719.74196551133787</v>
      </c>
    </row>
    <row r="394" spans="1:4" x14ac:dyDescent="0.25">
      <c r="A394" s="5" t="s">
        <v>344</v>
      </c>
      <c r="B394" s="7">
        <v>-208.04922817904765</v>
      </c>
      <c r="C394" s="7">
        <v>0</v>
      </c>
      <c r="D394" s="7">
        <f t="shared" si="5"/>
        <v>-208.04922817904765</v>
      </c>
    </row>
    <row r="395" spans="1:4" x14ac:dyDescent="0.25">
      <c r="A395" s="5" t="s">
        <v>83</v>
      </c>
      <c r="B395" s="7">
        <v>-149.84794845632695</v>
      </c>
      <c r="C395" s="7">
        <v>-10.729582654590516</v>
      </c>
      <c r="D395" s="7">
        <f t="shared" si="5"/>
        <v>-160.57753111091745</v>
      </c>
    </row>
    <row r="396" spans="1:4" x14ac:dyDescent="0.25">
      <c r="A396" s="5" t="s">
        <v>52</v>
      </c>
      <c r="B396" s="7">
        <v>-208.45949086954545</v>
      </c>
      <c r="C396" s="7">
        <v>-1.9197696875611514</v>
      </c>
      <c r="D396" s="7">
        <f t="shared" ref="D396:D459" si="6">SUM(B396:C396)</f>
        <v>-210.37926055710659</v>
      </c>
    </row>
    <row r="397" spans="1:4" x14ac:dyDescent="0.25">
      <c r="A397" s="5" t="s">
        <v>497</v>
      </c>
      <c r="B397" s="7">
        <v>0</v>
      </c>
      <c r="C397" s="7">
        <v>0.62126138160761291</v>
      </c>
      <c r="D397" s="7">
        <f t="shared" si="6"/>
        <v>0.62126138160761291</v>
      </c>
    </row>
    <row r="398" spans="1:4" x14ac:dyDescent="0.25">
      <c r="A398" s="5" t="s">
        <v>58</v>
      </c>
      <c r="B398" s="7">
        <v>-208.45949086954545</v>
      </c>
      <c r="C398" s="7">
        <v>-1.5019665176888513</v>
      </c>
      <c r="D398" s="7">
        <f t="shared" si="6"/>
        <v>-209.9614573872343</v>
      </c>
    </row>
    <row r="399" spans="1:4" x14ac:dyDescent="0.25">
      <c r="A399" s="5" t="s">
        <v>193</v>
      </c>
      <c r="B399" s="7">
        <v>-208.45949086954545</v>
      </c>
      <c r="C399" s="7">
        <v>0</v>
      </c>
      <c r="D399" s="7">
        <f t="shared" si="6"/>
        <v>-208.45949086954545</v>
      </c>
    </row>
    <row r="400" spans="1:4" x14ac:dyDescent="0.25">
      <c r="A400" s="5" t="s">
        <v>63</v>
      </c>
      <c r="B400" s="7">
        <v>-208.45949086954545</v>
      </c>
      <c r="C400" s="7">
        <v>-6.1126711589927663</v>
      </c>
      <c r="D400" s="7">
        <f t="shared" si="6"/>
        <v>-214.5721620285382</v>
      </c>
    </row>
    <row r="401" spans="1:4" x14ac:dyDescent="0.25">
      <c r="A401" s="5" t="s">
        <v>307</v>
      </c>
      <c r="B401" s="7">
        <v>-208.04922817904765</v>
      </c>
      <c r="C401" s="7">
        <v>0</v>
      </c>
      <c r="D401" s="7">
        <f t="shared" si="6"/>
        <v>-208.04922817904765</v>
      </c>
    </row>
    <row r="402" spans="1:4" x14ac:dyDescent="0.25">
      <c r="A402" s="5" t="s">
        <v>559</v>
      </c>
      <c r="B402" s="7">
        <v>-996.56579840031372</v>
      </c>
      <c r="C402" s="7">
        <v>-205.82125288002607</v>
      </c>
      <c r="D402" s="7">
        <f t="shared" si="6"/>
        <v>-1202.3870512803398</v>
      </c>
    </row>
    <row r="403" spans="1:4" x14ac:dyDescent="0.25">
      <c r="A403" s="5" t="s">
        <v>280</v>
      </c>
      <c r="B403" s="7">
        <v>20.253035249106109</v>
      </c>
      <c r="C403" s="7">
        <v>0.13723053661978071</v>
      </c>
      <c r="D403" s="7">
        <f t="shared" si="6"/>
        <v>20.390265785725891</v>
      </c>
    </row>
    <row r="404" spans="1:4" x14ac:dyDescent="0.25">
      <c r="A404" s="5" t="s">
        <v>560</v>
      </c>
      <c r="B404" s="7">
        <v>-553.64766577795206</v>
      </c>
      <c r="C404" s="7">
        <v>0</v>
      </c>
      <c r="D404" s="7">
        <f t="shared" si="6"/>
        <v>-553.64766577795206</v>
      </c>
    </row>
    <row r="405" spans="1:4" x14ac:dyDescent="0.25">
      <c r="A405" s="5" t="s">
        <v>194</v>
      </c>
      <c r="B405" s="7">
        <v>-208.45949086954545</v>
      </c>
      <c r="C405" s="7">
        <v>0</v>
      </c>
      <c r="D405" s="7">
        <f t="shared" si="6"/>
        <v>-208.45949086954545</v>
      </c>
    </row>
    <row r="406" spans="1:4" x14ac:dyDescent="0.25">
      <c r="A406" s="5" t="s">
        <v>298</v>
      </c>
      <c r="B406" s="7">
        <v>-208.45949086954545</v>
      </c>
      <c r="C406" s="7">
        <v>0</v>
      </c>
      <c r="D406" s="7">
        <f t="shared" si="6"/>
        <v>-208.45949086954545</v>
      </c>
    </row>
    <row r="407" spans="1:4" x14ac:dyDescent="0.25">
      <c r="A407" s="5" t="s">
        <v>140</v>
      </c>
      <c r="B407" s="7">
        <v>-208.45949086954545</v>
      </c>
      <c r="C407" s="7">
        <v>-3723.0042897661351</v>
      </c>
      <c r="D407" s="7">
        <f t="shared" si="6"/>
        <v>-3931.4637806356805</v>
      </c>
    </row>
    <row r="408" spans="1:4" x14ac:dyDescent="0.25">
      <c r="A408" s="5" t="s">
        <v>292</v>
      </c>
      <c r="B408" s="7">
        <v>-149.82741455433211</v>
      </c>
      <c r="C408" s="7">
        <v>0</v>
      </c>
      <c r="D408" s="7">
        <f t="shared" si="6"/>
        <v>-149.82741455433211</v>
      </c>
    </row>
    <row r="409" spans="1:4" x14ac:dyDescent="0.25">
      <c r="A409" s="5" t="s">
        <v>581</v>
      </c>
      <c r="B409" s="7">
        <v>0</v>
      </c>
      <c r="C409" s="7">
        <v>0</v>
      </c>
      <c r="D409" s="7">
        <f t="shared" si="6"/>
        <v>0</v>
      </c>
    </row>
    <row r="410" spans="1:4" x14ac:dyDescent="0.25">
      <c r="A410" s="5" t="s">
        <v>2</v>
      </c>
      <c r="B410" s="7">
        <v>-4473.5615261953644</v>
      </c>
      <c r="C410" s="7">
        <v>-2269.7791399688167</v>
      </c>
      <c r="D410" s="7">
        <f t="shared" si="6"/>
        <v>-6743.3406661641811</v>
      </c>
    </row>
    <row r="411" spans="1:4" x14ac:dyDescent="0.25">
      <c r="A411" s="5" t="s">
        <v>233</v>
      </c>
      <c r="B411" s="7">
        <v>-89.069535359773511</v>
      </c>
      <c r="C411" s="7">
        <v>0</v>
      </c>
      <c r="D411" s="7">
        <f t="shared" si="6"/>
        <v>-89.069535359773511</v>
      </c>
    </row>
    <row r="412" spans="1:4" x14ac:dyDescent="0.25">
      <c r="A412" s="5" t="s">
        <v>161</v>
      </c>
      <c r="B412" s="7">
        <v>-208.45949086954545</v>
      </c>
      <c r="C412" s="7">
        <v>0</v>
      </c>
      <c r="D412" s="7">
        <f t="shared" si="6"/>
        <v>-208.45949086954545</v>
      </c>
    </row>
    <row r="413" spans="1:4" x14ac:dyDescent="0.25">
      <c r="A413" s="5" t="s">
        <v>108</v>
      </c>
      <c r="B413" s="7">
        <v>-208.45949086954545</v>
      </c>
      <c r="C413" s="7">
        <v>-69.07871055097921</v>
      </c>
      <c r="D413" s="7">
        <f t="shared" si="6"/>
        <v>-277.53820142052467</v>
      </c>
    </row>
    <row r="414" spans="1:4" x14ac:dyDescent="0.25">
      <c r="A414" s="5" t="s">
        <v>561</v>
      </c>
      <c r="B414" s="7">
        <v>-968.88341511141607</v>
      </c>
      <c r="C414" s="7">
        <v>0</v>
      </c>
      <c r="D414" s="7">
        <f t="shared" si="6"/>
        <v>-968.88341511141607</v>
      </c>
    </row>
    <row r="415" spans="1:4" x14ac:dyDescent="0.25">
      <c r="A415" s="5" t="s">
        <v>162</v>
      </c>
      <c r="B415" s="7">
        <v>-208.45949086954545</v>
      </c>
      <c r="C415" s="7">
        <v>0</v>
      </c>
      <c r="D415" s="7">
        <f t="shared" si="6"/>
        <v>-208.45949086954545</v>
      </c>
    </row>
    <row r="416" spans="1:4" x14ac:dyDescent="0.25">
      <c r="A416" s="5" t="s">
        <v>18</v>
      </c>
      <c r="B416" s="7">
        <v>-208.45949086954545</v>
      </c>
      <c r="C416" s="7">
        <v>-3.065420534743351</v>
      </c>
      <c r="D416" s="7">
        <f t="shared" si="6"/>
        <v>-211.52491140428879</v>
      </c>
    </row>
    <row r="417" spans="1:4" x14ac:dyDescent="0.25">
      <c r="A417" s="5" t="s">
        <v>562</v>
      </c>
      <c r="B417" s="7">
        <v>-3598.7098275566896</v>
      </c>
      <c r="C417" s="7">
        <v>0</v>
      </c>
      <c r="D417" s="7">
        <f t="shared" si="6"/>
        <v>-3598.7098275566896</v>
      </c>
    </row>
    <row r="418" spans="1:4" x14ac:dyDescent="0.25">
      <c r="A418" s="5" t="s">
        <v>13</v>
      </c>
      <c r="B418" s="7">
        <v>-185.9872500813735</v>
      </c>
      <c r="C418" s="7">
        <v>-0.3381225713225362</v>
      </c>
      <c r="D418" s="7">
        <f t="shared" si="6"/>
        <v>-186.32537265269605</v>
      </c>
    </row>
    <row r="419" spans="1:4" x14ac:dyDescent="0.25">
      <c r="A419" s="5" t="s">
        <v>45</v>
      </c>
      <c r="B419" s="7">
        <v>0</v>
      </c>
      <c r="C419" s="7">
        <v>-0.45347335536047312</v>
      </c>
      <c r="D419" s="7">
        <f t="shared" si="6"/>
        <v>-0.45347335536047312</v>
      </c>
    </row>
    <row r="420" spans="1:4" x14ac:dyDescent="0.25">
      <c r="A420" s="5" t="s">
        <v>79</v>
      </c>
      <c r="B420" s="7">
        <v>-128.05393097201335</v>
      </c>
      <c r="C420" s="7">
        <v>-7.245836405450734E-3</v>
      </c>
      <c r="D420" s="7">
        <f t="shared" si="6"/>
        <v>-128.06117680841879</v>
      </c>
    </row>
    <row r="421" spans="1:4" x14ac:dyDescent="0.25">
      <c r="A421" s="5" t="s">
        <v>120</v>
      </c>
      <c r="B421" s="7">
        <v>0</v>
      </c>
      <c r="C421" s="7">
        <v>-161.42360600264638</v>
      </c>
      <c r="D421" s="7">
        <f t="shared" si="6"/>
        <v>-161.42360600264638</v>
      </c>
    </row>
    <row r="422" spans="1:4" x14ac:dyDescent="0.25">
      <c r="A422" s="5" t="s">
        <v>195</v>
      </c>
      <c r="B422" s="7">
        <v>-208.45949086954545</v>
      </c>
      <c r="C422" s="7">
        <v>0</v>
      </c>
      <c r="D422" s="7">
        <f t="shared" si="6"/>
        <v>-208.45949086954545</v>
      </c>
    </row>
    <row r="423" spans="1:4" x14ac:dyDescent="0.25">
      <c r="A423" s="5" t="s">
        <v>433</v>
      </c>
      <c r="B423" s="7">
        <v>-153.85871822014838</v>
      </c>
      <c r="C423" s="7">
        <v>0</v>
      </c>
      <c r="D423" s="7">
        <f t="shared" si="6"/>
        <v>-153.85871822014838</v>
      </c>
    </row>
    <row r="424" spans="1:4" x14ac:dyDescent="0.25">
      <c r="A424" s="5" t="s">
        <v>563</v>
      </c>
      <c r="B424" s="7">
        <v>-636.69481564464502</v>
      </c>
      <c r="C424" s="7">
        <v>0</v>
      </c>
      <c r="D424" s="7">
        <f t="shared" si="6"/>
        <v>-636.69481564464502</v>
      </c>
    </row>
    <row r="425" spans="1:4" x14ac:dyDescent="0.25">
      <c r="A425" s="5" t="s">
        <v>88</v>
      </c>
      <c r="B425" s="7">
        <v>-208.45949086954545</v>
      </c>
      <c r="C425" s="7">
        <v>-8.4596307016546763</v>
      </c>
      <c r="D425" s="7">
        <f t="shared" si="6"/>
        <v>-216.91912157120012</v>
      </c>
    </row>
    <row r="426" spans="1:4" x14ac:dyDescent="0.25">
      <c r="A426" s="5" t="s">
        <v>574</v>
      </c>
      <c r="B426" s="7">
        <v>6.885367940891836</v>
      </c>
      <c r="C426" s="7">
        <v>0</v>
      </c>
      <c r="D426" s="7">
        <f t="shared" si="6"/>
        <v>6.885367940891836</v>
      </c>
    </row>
    <row r="427" spans="1:4" x14ac:dyDescent="0.25">
      <c r="A427" s="5" t="s">
        <v>564</v>
      </c>
      <c r="B427" s="7">
        <v>-775.10673208913272</v>
      </c>
      <c r="C427" s="7">
        <v>0</v>
      </c>
      <c r="D427" s="7">
        <f t="shared" si="6"/>
        <v>-775.10673208913272</v>
      </c>
    </row>
    <row r="428" spans="1:4" x14ac:dyDescent="0.25">
      <c r="A428" s="5" t="s">
        <v>412</v>
      </c>
      <c r="B428" s="7">
        <v>0</v>
      </c>
      <c r="C428" s="7">
        <v>0.62126138160761291</v>
      </c>
      <c r="D428" s="7">
        <f t="shared" si="6"/>
        <v>0.62126138160761291</v>
      </c>
    </row>
    <row r="429" spans="1:4" x14ac:dyDescent="0.25">
      <c r="A429" s="5" t="s">
        <v>67</v>
      </c>
      <c r="B429" s="7">
        <v>-149.84794845632695</v>
      </c>
      <c r="C429" s="7">
        <v>-1.7239679061696369</v>
      </c>
      <c r="D429" s="7">
        <f t="shared" si="6"/>
        <v>-151.57191636249658</v>
      </c>
    </row>
    <row r="430" spans="1:4" x14ac:dyDescent="0.25">
      <c r="A430" s="5" t="s">
        <v>413</v>
      </c>
      <c r="B430" s="7">
        <v>0</v>
      </c>
      <c r="C430" s="7">
        <v>0.62126138160761291</v>
      </c>
      <c r="D430" s="7">
        <f t="shared" si="6"/>
        <v>0.62126138160761291</v>
      </c>
    </row>
    <row r="431" spans="1:4" x14ac:dyDescent="0.25">
      <c r="A431" s="5" t="s">
        <v>196</v>
      </c>
      <c r="B431" s="7">
        <v>-208.45949086954545</v>
      </c>
      <c r="C431" s="7">
        <v>0</v>
      </c>
      <c r="D431" s="7">
        <f t="shared" si="6"/>
        <v>-208.45949086954545</v>
      </c>
    </row>
    <row r="432" spans="1:4" x14ac:dyDescent="0.25">
      <c r="A432" s="5" t="s">
        <v>253</v>
      </c>
      <c r="B432" s="7">
        <v>-208.45949086954545</v>
      </c>
      <c r="C432" s="7">
        <v>0</v>
      </c>
      <c r="D432" s="7">
        <f t="shared" si="6"/>
        <v>-208.45949086954545</v>
      </c>
    </row>
    <row r="433" spans="1:4" x14ac:dyDescent="0.25">
      <c r="A433" s="5" t="s">
        <v>498</v>
      </c>
      <c r="B433" s="7">
        <v>-1261.1540497760525</v>
      </c>
      <c r="C433" s="7">
        <v>0</v>
      </c>
      <c r="D433" s="7">
        <f t="shared" si="6"/>
        <v>-1261.1540497760525</v>
      </c>
    </row>
    <row r="434" spans="1:4" x14ac:dyDescent="0.25">
      <c r="A434" s="5" t="s">
        <v>46</v>
      </c>
      <c r="B434" s="7">
        <v>0</v>
      </c>
      <c r="C434" s="7">
        <v>-0.45347335536047312</v>
      </c>
      <c r="D434" s="7">
        <f t="shared" si="6"/>
        <v>-0.45347335536047312</v>
      </c>
    </row>
    <row r="435" spans="1:4" x14ac:dyDescent="0.25">
      <c r="A435" s="5" t="s">
        <v>199</v>
      </c>
      <c r="B435" s="7">
        <v>-208.45949086954545</v>
      </c>
      <c r="C435" s="7">
        <v>0</v>
      </c>
      <c r="D435" s="7">
        <f t="shared" si="6"/>
        <v>-208.45949086954545</v>
      </c>
    </row>
    <row r="436" spans="1:4" x14ac:dyDescent="0.25">
      <c r="A436" s="5" t="s">
        <v>275</v>
      </c>
      <c r="B436" s="7">
        <v>-172.29965534250405</v>
      </c>
      <c r="C436" s="7">
        <v>-3.6593897930335961E-3</v>
      </c>
      <c r="D436" s="7">
        <f t="shared" si="6"/>
        <v>-172.30331473229708</v>
      </c>
    </row>
    <row r="437" spans="1:4" x14ac:dyDescent="0.25">
      <c r="A437" s="5" t="s">
        <v>345</v>
      </c>
      <c r="B437" s="7">
        <v>-89.049001457778672</v>
      </c>
      <c r="C437" s="7">
        <v>0</v>
      </c>
      <c r="D437" s="7">
        <f t="shared" si="6"/>
        <v>-89.049001457778672</v>
      </c>
    </row>
    <row r="438" spans="1:4" x14ac:dyDescent="0.25">
      <c r="A438" s="5" t="s">
        <v>221</v>
      </c>
      <c r="B438" s="7">
        <v>-208.45949086954545</v>
      </c>
      <c r="C438" s="7">
        <v>0</v>
      </c>
      <c r="D438" s="7">
        <f t="shared" si="6"/>
        <v>-208.45949086954545</v>
      </c>
    </row>
    <row r="439" spans="1:4" x14ac:dyDescent="0.25">
      <c r="A439" s="5" t="s">
        <v>565</v>
      </c>
      <c r="B439" s="7">
        <v>-581.33004906684971</v>
      </c>
      <c r="C439" s="7">
        <v>0</v>
      </c>
      <c r="D439" s="7">
        <f t="shared" si="6"/>
        <v>-581.33004906684971</v>
      </c>
    </row>
    <row r="440" spans="1:4" x14ac:dyDescent="0.25">
      <c r="A440" s="5" t="s">
        <v>128</v>
      </c>
      <c r="B440" s="7">
        <v>-208.45949086954545</v>
      </c>
      <c r="C440" s="7">
        <v>-337.47947749690957</v>
      </c>
      <c r="D440" s="7">
        <f t="shared" si="6"/>
        <v>-545.93896836645501</v>
      </c>
    </row>
    <row r="441" spans="1:4" x14ac:dyDescent="0.25">
      <c r="A441" s="5" t="s">
        <v>371</v>
      </c>
      <c r="B441" s="7">
        <v>-9.9305547724862608E-2</v>
      </c>
      <c r="C441" s="7">
        <v>-1.2946371228691389E-3</v>
      </c>
      <c r="D441" s="7">
        <f t="shared" si="6"/>
        <v>-0.10060018484773174</v>
      </c>
    </row>
    <row r="442" spans="1:4" x14ac:dyDescent="0.25">
      <c r="A442" s="5" t="s">
        <v>339</v>
      </c>
      <c r="B442" s="7">
        <v>-89.049001457778672</v>
      </c>
      <c r="C442" s="7">
        <v>0</v>
      </c>
      <c r="D442" s="7">
        <f t="shared" si="6"/>
        <v>-89.049001457778672</v>
      </c>
    </row>
    <row r="443" spans="1:4" x14ac:dyDescent="0.25">
      <c r="A443" s="5" t="s">
        <v>220</v>
      </c>
      <c r="B443" s="7">
        <v>-208.45949086954545</v>
      </c>
      <c r="C443" s="7">
        <v>0</v>
      </c>
      <c r="D443" s="7">
        <f t="shared" si="6"/>
        <v>-208.45949086954545</v>
      </c>
    </row>
    <row r="444" spans="1:4" x14ac:dyDescent="0.25">
      <c r="A444" s="5" t="s">
        <v>281</v>
      </c>
      <c r="B444" s="7">
        <v>20.253035249106109</v>
      </c>
      <c r="C444" s="7">
        <v>9.8752564863486575E-2</v>
      </c>
      <c r="D444" s="7">
        <f t="shared" si="6"/>
        <v>20.351787813969594</v>
      </c>
    </row>
    <row r="445" spans="1:4" x14ac:dyDescent="0.25">
      <c r="A445" s="5" t="s">
        <v>414</v>
      </c>
      <c r="B445" s="7">
        <v>0</v>
      </c>
      <c r="C445" s="7">
        <v>0.62126138160761291</v>
      </c>
      <c r="D445" s="7">
        <f t="shared" si="6"/>
        <v>0.62126138160761291</v>
      </c>
    </row>
    <row r="446" spans="1:4" x14ac:dyDescent="0.25">
      <c r="A446" s="5" t="s">
        <v>266</v>
      </c>
      <c r="B446" s="7">
        <v>-208.45949086954545</v>
      </c>
      <c r="C446" s="7">
        <v>0</v>
      </c>
      <c r="D446" s="7">
        <f t="shared" si="6"/>
        <v>-208.45949086954545</v>
      </c>
    </row>
    <row r="447" spans="1:4" x14ac:dyDescent="0.25">
      <c r="A447" s="5" t="s">
        <v>214</v>
      </c>
      <c r="B447" s="7">
        <v>-208.45949086954545</v>
      </c>
      <c r="C447" s="7">
        <v>0</v>
      </c>
      <c r="D447" s="7">
        <f t="shared" si="6"/>
        <v>-208.45949086954545</v>
      </c>
    </row>
    <row r="448" spans="1:4" x14ac:dyDescent="0.25">
      <c r="A448" s="5" t="s">
        <v>47</v>
      </c>
      <c r="B448" s="7">
        <v>0</v>
      </c>
      <c r="C448" s="7">
        <v>-0.45347335536047312</v>
      </c>
      <c r="D448" s="7">
        <f t="shared" si="6"/>
        <v>-0.45347335536047312</v>
      </c>
    </row>
    <row r="449" spans="1:4" x14ac:dyDescent="0.25">
      <c r="A449" s="5" t="s">
        <v>48</v>
      </c>
      <c r="B449" s="7">
        <v>0</v>
      </c>
      <c r="C449" s="7">
        <v>-0.45347335536047312</v>
      </c>
      <c r="D449" s="7">
        <f t="shared" si="6"/>
        <v>-0.45347335536047312</v>
      </c>
    </row>
    <row r="450" spans="1:4" x14ac:dyDescent="0.25">
      <c r="A450" s="5" t="s">
        <v>282</v>
      </c>
      <c r="B450" s="7">
        <v>25.499029899975817</v>
      </c>
      <c r="C450" s="7">
        <v>0.34644900129092204</v>
      </c>
      <c r="D450" s="7">
        <f t="shared" si="6"/>
        <v>25.845478901266738</v>
      </c>
    </row>
    <row r="451" spans="1:4" x14ac:dyDescent="0.25">
      <c r="A451" s="5" t="s">
        <v>226</v>
      </c>
      <c r="B451" s="7">
        <v>-208.45949086954545</v>
      </c>
      <c r="C451" s="7">
        <v>0</v>
      </c>
      <c r="D451" s="7">
        <f t="shared" si="6"/>
        <v>-208.45949086954545</v>
      </c>
    </row>
    <row r="452" spans="1:4" x14ac:dyDescent="0.25">
      <c r="A452" s="5" t="s">
        <v>566</v>
      </c>
      <c r="B452" s="7">
        <v>-941.20103182251864</v>
      </c>
      <c r="C452" s="7">
        <v>0</v>
      </c>
      <c r="D452" s="7">
        <f t="shared" si="6"/>
        <v>-941.20103182251864</v>
      </c>
    </row>
    <row r="453" spans="1:4" x14ac:dyDescent="0.25">
      <c r="A453" s="5" t="s">
        <v>567</v>
      </c>
      <c r="B453" s="7">
        <v>-553.64766577795206</v>
      </c>
      <c r="C453" s="7">
        <v>0</v>
      </c>
      <c r="D453" s="7">
        <f t="shared" si="6"/>
        <v>-553.64766577795206</v>
      </c>
    </row>
    <row r="454" spans="1:4" x14ac:dyDescent="0.25">
      <c r="A454" s="5" t="s">
        <v>340</v>
      </c>
      <c r="B454" s="7">
        <v>-1010.8383435570781</v>
      </c>
      <c r="C454" s="7">
        <v>0</v>
      </c>
      <c r="D454" s="7">
        <f t="shared" si="6"/>
        <v>-1010.8383435570781</v>
      </c>
    </row>
    <row r="455" spans="1:4" x14ac:dyDescent="0.25">
      <c r="A455" s="5" t="s">
        <v>197</v>
      </c>
      <c r="B455" s="7">
        <v>-208.45949086954545</v>
      </c>
      <c r="C455" s="7">
        <v>0</v>
      </c>
      <c r="D455" s="7">
        <f t="shared" si="6"/>
        <v>-208.45949086954545</v>
      </c>
    </row>
    <row r="456" spans="1:4" x14ac:dyDescent="0.25">
      <c r="A456" s="5" t="s">
        <v>415</v>
      </c>
      <c r="B456" s="7">
        <v>-153.85871822014838</v>
      </c>
      <c r="C456" s="7">
        <v>0.62126138160761291</v>
      </c>
      <c r="D456" s="7">
        <f t="shared" si="6"/>
        <v>-153.23745683854077</v>
      </c>
    </row>
    <row r="457" spans="1:4" x14ac:dyDescent="0.25">
      <c r="A457" s="5" t="s">
        <v>66</v>
      </c>
      <c r="B457" s="7">
        <v>-208.45949086954545</v>
      </c>
      <c r="C457" s="7">
        <v>-1.020091437748267</v>
      </c>
      <c r="D457" s="7">
        <f t="shared" si="6"/>
        <v>-209.47958230729373</v>
      </c>
    </row>
    <row r="458" spans="1:4" x14ac:dyDescent="0.25">
      <c r="A458" s="5" t="s">
        <v>92</v>
      </c>
      <c r="B458" s="7">
        <v>-149.84794845632695</v>
      </c>
      <c r="C458" s="7">
        <v>-22.15968370451013</v>
      </c>
      <c r="D458" s="7">
        <f t="shared" si="6"/>
        <v>-172.00763216083709</v>
      </c>
    </row>
    <row r="459" spans="1:4" x14ac:dyDescent="0.25">
      <c r="A459" s="5" t="s">
        <v>95</v>
      </c>
      <c r="B459" s="7">
        <v>-1257.1432800122311</v>
      </c>
      <c r="C459" s="7">
        <v>-21.825001589401865</v>
      </c>
      <c r="D459" s="7">
        <f t="shared" si="6"/>
        <v>-1278.968281601633</v>
      </c>
    </row>
    <row r="460" spans="1:4" x14ac:dyDescent="0.25">
      <c r="A460" s="5" t="s">
        <v>317</v>
      </c>
      <c r="B460" s="7">
        <v>-208.45949086954545</v>
      </c>
      <c r="C460" s="7">
        <v>0</v>
      </c>
      <c r="D460" s="7">
        <f t="shared" ref="D460:D461" si="7">SUM(B460:C460)</f>
        <v>-208.45949086954545</v>
      </c>
    </row>
    <row r="461" spans="1:4" x14ac:dyDescent="0.25">
      <c r="A461" s="5" t="s">
        <v>578</v>
      </c>
      <c r="B461" s="7">
        <v>0</v>
      </c>
      <c r="C461" s="7">
        <v>-226.72954364092413</v>
      </c>
      <c r="D461" s="7">
        <f t="shared" si="7"/>
        <v>-226.72954364092413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93147-C6A8-4C4C-8F71-5B51E2DBCCBD}">
  <dimension ref="A2:D420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681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570910.5</v>
      </c>
      <c r="C9" s="7">
        <v>428182.88</v>
      </c>
      <c r="D9" s="7">
        <f>SUM(B9:C9)</f>
        <v>999093.38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631.58209879253536</v>
      </c>
      <c r="C12" s="7">
        <v>3.1017013017489821</v>
      </c>
      <c r="D12" s="7">
        <f t="shared" ref="D12:D75" si="0">SUM(B12:C12)</f>
        <v>634.68380009428438</v>
      </c>
    </row>
    <row r="13" spans="1:4" x14ac:dyDescent="0.25">
      <c r="A13" s="5" t="s">
        <v>164</v>
      </c>
      <c r="B13" s="7">
        <v>615.32970119469519</v>
      </c>
      <c r="C13" s="7">
        <v>0</v>
      </c>
      <c r="D13" s="7">
        <f t="shared" si="0"/>
        <v>615.32970119469519</v>
      </c>
    </row>
    <row r="14" spans="1:4" x14ac:dyDescent="0.25">
      <c r="A14" s="5" t="s">
        <v>165</v>
      </c>
      <c r="B14" s="7">
        <v>1057.5080529132133</v>
      </c>
      <c r="C14" s="7">
        <v>0</v>
      </c>
      <c r="D14" s="7">
        <f t="shared" si="0"/>
        <v>1057.5080529132133</v>
      </c>
    </row>
    <row r="15" spans="1:4" x14ac:dyDescent="0.25">
      <c r="A15" s="5" t="s">
        <v>20</v>
      </c>
      <c r="B15" s="7">
        <v>0</v>
      </c>
      <c r="C15" s="7">
        <v>2.2798074070299537</v>
      </c>
      <c r="D15" s="7">
        <f t="shared" si="0"/>
        <v>2.2798074070299537</v>
      </c>
    </row>
    <row r="16" spans="1:4" x14ac:dyDescent="0.25">
      <c r="A16" s="5" t="s">
        <v>308</v>
      </c>
      <c r="B16" s="7">
        <v>541.45997238308769</v>
      </c>
      <c r="C16" s="7">
        <v>0</v>
      </c>
      <c r="D16" s="7">
        <f t="shared" si="0"/>
        <v>541.45997238308769</v>
      </c>
    </row>
    <row r="17" spans="1:4" x14ac:dyDescent="0.25">
      <c r="A17" s="5" t="s">
        <v>309</v>
      </c>
      <c r="B17" s="7">
        <v>541.45997238308769</v>
      </c>
      <c r="C17" s="7">
        <v>0</v>
      </c>
      <c r="D17" s="7">
        <f t="shared" si="0"/>
        <v>541.45997238308769</v>
      </c>
    </row>
    <row r="18" spans="1:4" x14ac:dyDescent="0.25">
      <c r="A18" s="5" t="s">
        <v>166</v>
      </c>
      <c r="B18" s="7">
        <v>1057.5080529132133</v>
      </c>
      <c r="C18" s="7">
        <v>0</v>
      </c>
      <c r="D18" s="7">
        <f t="shared" si="0"/>
        <v>1057.5080529132133</v>
      </c>
    </row>
    <row r="19" spans="1:4" x14ac:dyDescent="0.25">
      <c r="A19" s="5" t="s">
        <v>254</v>
      </c>
      <c r="B19" s="7">
        <v>523.20922229024995</v>
      </c>
      <c r="C19" s="7">
        <v>0</v>
      </c>
      <c r="D19" s="7">
        <f t="shared" si="0"/>
        <v>523.20922229024995</v>
      </c>
    </row>
    <row r="20" spans="1:4" x14ac:dyDescent="0.25">
      <c r="A20" s="5" t="s">
        <v>21</v>
      </c>
      <c r="B20" s="7">
        <v>0</v>
      </c>
      <c r="C20" s="7">
        <v>2.2798074070299537</v>
      </c>
      <c r="D20" s="7">
        <f t="shared" si="0"/>
        <v>2.2798074070299537</v>
      </c>
    </row>
    <row r="21" spans="1:4" x14ac:dyDescent="0.25">
      <c r="A21" s="5" t="s">
        <v>323</v>
      </c>
      <c r="B21" s="7">
        <v>541.45997238308769</v>
      </c>
      <c r="C21" s="7">
        <v>0</v>
      </c>
      <c r="D21" s="7">
        <f t="shared" si="0"/>
        <v>541.45997238308769</v>
      </c>
    </row>
    <row r="22" spans="1:4" x14ac:dyDescent="0.25">
      <c r="A22" s="5" t="s">
        <v>143</v>
      </c>
      <c r="B22" s="7">
        <v>1057.5080529132133</v>
      </c>
      <c r="C22" s="7">
        <v>0</v>
      </c>
      <c r="D22" s="7">
        <f t="shared" si="0"/>
        <v>1057.5080529132133</v>
      </c>
    </row>
    <row r="23" spans="1:4" x14ac:dyDescent="0.25">
      <c r="A23" s="5" t="s">
        <v>22</v>
      </c>
      <c r="B23" s="7">
        <v>0</v>
      </c>
      <c r="C23" s="7">
        <v>2.2798074070299537</v>
      </c>
      <c r="D23" s="7">
        <f t="shared" si="0"/>
        <v>2.2798074070299537</v>
      </c>
    </row>
    <row r="24" spans="1:4" x14ac:dyDescent="0.25">
      <c r="A24" s="5" t="s">
        <v>163</v>
      </c>
      <c r="B24" s="7">
        <v>1057.5080529132133</v>
      </c>
      <c r="C24" s="7">
        <v>0</v>
      </c>
      <c r="D24" s="7">
        <f t="shared" si="0"/>
        <v>1057.5080529132133</v>
      </c>
    </row>
    <row r="25" spans="1:4" x14ac:dyDescent="0.25">
      <c r="A25" s="5" t="s">
        <v>299</v>
      </c>
      <c r="B25" s="7">
        <v>541.45997238308769</v>
      </c>
      <c r="C25" s="7">
        <v>0</v>
      </c>
      <c r="D25" s="7">
        <f t="shared" si="0"/>
        <v>541.45997238308769</v>
      </c>
    </row>
    <row r="26" spans="1:4" x14ac:dyDescent="0.25">
      <c r="A26" s="5" t="s">
        <v>386</v>
      </c>
      <c r="B26" s="7">
        <v>516.04808053012562</v>
      </c>
      <c r="C26" s="7">
        <v>0</v>
      </c>
      <c r="D26" s="7">
        <f t="shared" si="0"/>
        <v>516.04808053012562</v>
      </c>
    </row>
    <row r="27" spans="1:4" x14ac:dyDescent="0.25">
      <c r="A27" s="5" t="s">
        <v>23</v>
      </c>
      <c r="B27" s="7">
        <v>0</v>
      </c>
      <c r="C27" s="7">
        <v>2.2798074070299537</v>
      </c>
      <c r="D27" s="7">
        <f t="shared" si="0"/>
        <v>2.2798074070299537</v>
      </c>
    </row>
    <row r="28" spans="1:4" x14ac:dyDescent="0.25">
      <c r="A28" s="5" t="s">
        <v>230</v>
      </c>
      <c r="B28" s="7">
        <v>1057.5080529132133</v>
      </c>
      <c r="C28" s="7">
        <v>0</v>
      </c>
      <c r="D28" s="7">
        <f t="shared" si="0"/>
        <v>1057.5080529132133</v>
      </c>
    </row>
    <row r="29" spans="1:4" x14ac:dyDescent="0.25">
      <c r="A29" s="5" t="s">
        <v>103</v>
      </c>
      <c r="B29" s="7">
        <v>1057.5080529132133</v>
      </c>
      <c r="C29" s="7">
        <v>208.90917245788603</v>
      </c>
      <c r="D29" s="7">
        <f t="shared" si="0"/>
        <v>1266.4172253710994</v>
      </c>
    </row>
    <row r="30" spans="1:4" x14ac:dyDescent="0.25">
      <c r="A30" s="5" t="s">
        <v>138</v>
      </c>
      <c r="B30" s="7">
        <v>16888.648434195689</v>
      </c>
      <c r="C30" s="7">
        <v>4890.4808143744222</v>
      </c>
      <c r="D30" s="7">
        <f t="shared" si="0"/>
        <v>21779.129248570112</v>
      </c>
    </row>
    <row r="31" spans="1:4" x14ac:dyDescent="0.25">
      <c r="A31" s="5" t="s">
        <v>218</v>
      </c>
      <c r="B31" s="7">
        <v>1057.5080529132133</v>
      </c>
      <c r="C31" s="7">
        <v>0</v>
      </c>
      <c r="D31" s="7">
        <f t="shared" si="0"/>
        <v>1057.5080529132133</v>
      </c>
    </row>
    <row r="32" spans="1:4" x14ac:dyDescent="0.25">
      <c r="A32" s="5" t="s">
        <v>519</v>
      </c>
      <c r="B32" s="7">
        <v>1888.0504724409425</v>
      </c>
      <c r="C32" s="7">
        <v>0</v>
      </c>
      <c r="D32" s="7">
        <f t="shared" si="0"/>
        <v>1888.0504724409425</v>
      </c>
    </row>
    <row r="33" spans="1:4" x14ac:dyDescent="0.25">
      <c r="A33" s="5" t="s">
        <v>167</v>
      </c>
      <c r="B33" s="7">
        <v>1057.5080529132133</v>
      </c>
      <c r="C33" s="7">
        <v>0</v>
      </c>
      <c r="D33" s="7">
        <f t="shared" si="0"/>
        <v>1057.5080529132133</v>
      </c>
    </row>
    <row r="34" spans="1:4" x14ac:dyDescent="0.25">
      <c r="A34" s="5" t="s">
        <v>89</v>
      </c>
      <c r="B34" s="7">
        <v>323.16644141672145</v>
      </c>
      <c r="C34" s="7">
        <v>45.905909513354167</v>
      </c>
      <c r="D34" s="7">
        <f t="shared" si="0"/>
        <v>369.07235093007563</v>
      </c>
    </row>
    <row r="35" spans="1:4" x14ac:dyDescent="0.25">
      <c r="A35" s="5" t="s">
        <v>96</v>
      </c>
      <c r="B35" s="7">
        <v>1057.5080529132133</v>
      </c>
      <c r="C35" s="7">
        <v>89.940628013138905</v>
      </c>
      <c r="D35" s="7">
        <f t="shared" si="0"/>
        <v>1147.4486809263522</v>
      </c>
    </row>
    <row r="36" spans="1:4" x14ac:dyDescent="0.25">
      <c r="A36" s="5" t="s">
        <v>229</v>
      </c>
      <c r="B36" s="7">
        <v>1057.5080529132133</v>
      </c>
      <c r="C36" s="7">
        <v>0</v>
      </c>
      <c r="D36" s="7">
        <f t="shared" si="0"/>
        <v>1057.5080529132133</v>
      </c>
    </row>
    <row r="37" spans="1:4" x14ac:dyDescent="0.25">
      <c r="A37" s="5" t="s">
        <v>144</v>
      </c>
      <c r="B37" s="7">
        <v>1057.5080529132133</v>
      </c>
      <c r="C37" s="7">
        <v>1.1974904291869068E-3</v>
      </c>
      <c r="D37" s="7">
        <f t="shared" si="0"/>
        <v>1057.5092504036425</v>
      </c>
    </row>
    <row r="38" spans="1:4" x14ac:dyDescent="0.25">
      <c r="A38" s="5" t="s">
        <v>269</v>
      </c>
      <c r="B38" s="7">
        <v>9.0901565848997308</v>
      </c>
      <c r="C38" s="7">
        <v>2.6608009469659248</v>
      </c>
      <c r="D38" s="7">
        <f t="shared" si="0"/>
        <v>11.750957531865655</v>
      </c>
    </row>
    <row r="39" spans="1:4" x14ac:dyDescent="0.25">
      <c r="A39" s="5" t="s">
        <v>78</v>
      </c>
      <c r="B39" s="7">
        <v>323.16644141672145</v>
      </c>
      <c r="C39" s="7">
        <v>21.9340802240336</v>
      </c>
      <c r="D39" s="7">
        <f t="shared" si="0"/>
        <v>345.10052164075506</v>
      </c>
    </row>
    <row r="40" spans="1:4" x14ac:dyDescent="0.25">
      <c r="A40" s="5" t="s">
        <v>347</v>
      </c>
      <c r="B40" s="7">
        <v>541.45997238308769</v>
      </c>
      <c r="C40" s="7">
        <v>0</v>
      </c>
      <c r="D40" s="7">
        <f t="shared" si="0"/>
        <v>541.45997238308769</v>
      </c>
    </row>
    <row r="41" spans="1:4" x14ac:dyDescent="0.25">
      <c r="A41" s="5" t="s">
        <v>114</v>
      </c>
      <c r="B41" s="7">
        <v>0</v>
      </c>
      <c r="C41" s="7">
        <v>379.39936693577681</v>
      </c>
      <c r="D41" s="7">
        <f t="shared" si="0"/>
        <v>379.39936693577681</v>
      </c>
    </row>
    <row r="42" spans="1:4" x14ac:dyDescent="0.25">
      <c r="A42" s="5" t="s">
        <v>206</v>
      </c>
      <c r="B42" s="7">
        <v>523.20922229024995</v>
      </c>
      <c r="C42" s="7">
        <v>971.14963316847741</v>
      </c>
      <c r="D42" s="7">
        <f t="shared" si="0"/>
        <v>1494.3588554587272</v>
      </c>
    </row>
    <row r="43" spans="1:4" x14ac:dyDescent="0.25">
      <c r="A43" s="5" t="s">
        <v>331</v>
      </c>
      <c r="B43" s="7">
        <v>3934.3691737393815</v>
      </c>
      <c r="C43" s="7">
        <v>0</v>
      </c>
      <c r="D43" s="7">
        <f t="shared" si="0"/>
        <v>3934.3691737393815</v>
      </c>
    </row>
    <row r="44" spans="1:4" x14ac:dyDescent="0.25">
      <c r="A44" s="5" t="s">
        <v>205</v>
      </c>
      <c r="B44" s="7">
        <v>539.46161988809024</v>
      </c>
      <c r="C44" s="7">
        <v>3195.2383226384977</v>
      </c>
      <c r="D44" s="7">
        <f t="shared" si="0"/>
        <v>3734.6999425265881</v>
      </c>
    </row>
    <row r="45" spans="1:4" x14ac:dyDescent="0.25">
      <c r="A45" s="5" t="s">
        <v>579</v>
      </c>
      <c r="B45" s="7">
        <v>0</v>
      </c>
      <c r="C45" s="7">
        <v>0</v>
      </c>
      <c r="D45" s="7">
        <f t="shared" si="0"/>
        <v>0</v>
      </c>
    </row>
    <row r="46" spans="1:4" x14ac:dyDescent="0.25">
      <c r="A46" s="5" t="s">
        <v>168</v>
      </c>
      <c r="B46" s="7">
        <v>1057.5080529132133</v>
      </c>
      <c r="C46" s="7">
        <v>0</v>
      </c>
      <c r="D46" s="7">
        <f t="shared" si="0"/>
        <v>1057.5080529132133</v>
      </c>
    </row>
    <row r="47" spans="1:4" x14ac:dyDescent="0.25">
      <c r="A47" s="5" t="s">
        <v>169</v>
      </c>
      <c r="B47" s="7">
        <v>1057.5080529132133</v>
      </c>
      <c r="C47" s="7">
        <v>0</v>
      </c>
      <c r="D47" s="7">
        <f t="shared" si="0"/>
        <v>1057.5080529132133</v>
      </c>
    </row>
    <row r="48" spans="1:4" x14ac:dyDescent="0.25">
      <c r="A48" s="5" t="s">
        <v>348</v>
      </c>
      <c r="B48" s="7">
        <v>541.45997238308769</v>
      </c>
      <c r="C48" s="7">
        <v>0</v>
      </c>
      <c r="D48" s="7">
        <f t="shared" si="0"/>
        <v>541.45997238308769</v>
      </c>
    </row>
    <row r="49" spans="1:4" x14ac:dyDescent="0.25">
      <c r="A49" s="5" t="s">
        <v>201</v>
      </c>
      <c r="B49" s="7">
        <v>11743.527810278887</v>
      </c>
      <c r="C49" s="7">
        <v>0</v>
      </c>
      <c r="D49" s="7">
        <f t="shared" si="0"/>
        <v>11743.527810278887</v>
      </c>
    </row>
    <row r="50" spans="1:4" x14ac:dyDescent="0.25">
      <c r="A50" s="5" t="s">
        <v>97</v>
      </c>
      <c r="B50" s="7">
        <v>11227.479729748764</v>
      </c>
      <c r="C50" s="7">
        <v>194.29483736259809</v>
      </c>
      <c r="D50" s="7">
        <f t="shared" si="0"/>
        <v>11421.774567111363</v>
      </c>
    </row>
    <row r="51" spans="1:4" x14ac:dyDescent="0.25">
      <c r="A51" s="5" t="s">
        <v>235</v>
      </c>
      <c r="B51" s="7">
        <v>631.58209879253536</v>
      </c>
      <c r="C51" s="7">
        <v>0</v>
      </c>
      <c r="D51" s="7">
        <f t="shared" si="0"/>
        <v>631.58209879253536</v>
      </c>
    </row>
    <row r="52" spans="1:4" x14ac:dyDescent="0.25">
      <c r="A52" s="5" t="s">
        <v>349</v>
      </c>
      <c r="B52" s="7">
        <v>23.563082108267764</v>
      </c>
      <c r="C52" s="7">
        <v>0</v>
      </c>
      <c r="D52" s="7">
        <f t="shared" si="0"/>
        <v>23.563082108267764</v>
      </c>
    </row>
    <row r="53" spans="1:4" x14ac:dyDescent="0.25">
      <c r="A53" s="5" t="s">
        <v>255</v>
      </c>
      <c r="B53" s="7">
        <v>523.20922229024995</v>
      </c>
      <c r="C53" s="7">
        <v>0</v>
      </c>
      <c r="D53" s="7">
        <f t="shared" si="0"/>
        <v>523.20922229024995</v>
      </c>
    </row>
    <row r="54" spans="1:4" x14ac:dyDescent="0.25">
      <c r="A54" s="5" t="s">
        <v>24</v>
      </c>
      <c r="B54" s="7">
        <v>0</v>
      </c>
      <c r="C54" s="7">
        <v>2.2798074070299537</v>
      </c>
      <c r="D54" s="7">
        <f t="shared" si="0"/>
        <v>2.2798074070299537</v>
      </c>
    </row>
    <row r="55" spans="1:4" x14ac:dyDescent="0.25">
      <c r="A55" s="5" t="s">
        <v>115</v>
      </c>
      <c r="B55" s="7">
        <v>0</v>
      </c>
      <c r="C55" s="7">
        <v>379.61437872615625</v>
      </c>
      <c r="D55" s="7">
        <f t="shared" si="0"/>
        <v>379.61437872615625</v>
      </c>
    </row>
    <row r="56" spans="1:4" x14ac:dyDescent="0.25">
      <c r="A56" s="5" t="s">
        <v>14</v>
      </c>
      <c r="B56" s="7">
        <v>630.46751507826275</v>
      </c>
      <c r="C56" s="7">
        <v>78.198843121369691</v>
      </c>
      <c r="D56" s="7">
        <f t="shared" si="0"/>
        <v>708.66635819963244</v>
      </c>
    </row>
    <row r="57" spans="1:4" x14ac:dyDescent="0.25">
      <c r="A57" s="5" t="s">
        <v>293</v>
      </c>
      <c r="B57" s="7">
        <v>541.45997238308769</v>
      </c>
      <c r="C57" s="7">
        <v>0</v>
      </c>
      <c r="D57" s="7">
        <f t="shared" si="0"/>
        <v>541.45997238308769</v>
      </c>
    </row>
    <row r="58" spans="1:4" x14ac:dyDescent="0.25">
      <c r="A58" s="5" t="s">
        <v>294</v>
      </c>
      <c r="B58" s="7">
        <v>541.45997238308769</v>
      </c>
      <c r="C58" s="7">
        <v>0</v>
      </c>
      <c r="D58" s="7">
        <f t="shared" si="0"/>
        <v>541.45997238308769</v>
      </c>
    </row>
    <row r="59" spans="1:4" x14ac:dyDescent="0.25">
      <c r="A59" s="5" t="s">
        <v>332</v>
      </c>
      <c r="B59" s="7">
        <v>3778.117925138989</v>
      </c>
      <c r="C59" s="7">
        <v>0</v>
      </c>
      <c r="D59" s="7">
        <f t="shared" si="0"/>
        <v>3778.117925138989</v>
      </c>
    </row>
    <row r="60" spans="1:4" x14ac:dyDescent="0.25">
      <c r="A60" s="5" t="s">
        <v>72</v>
      </c>
      <c r="B60" s="7">
        <v>1057.5080529132133</v>
      </c>
      <c r="C60" s="7">
        <v>16.056091701930807</v>
      </c>
      <c r="D60" s="7">
        <f t="shared" si="0"/>
        <v>1073.5641446151442</v>
      </c>
    </row>
    <row r="61" spans="1:4" x14ac:dyDescent="0.25">
      <c r="A61" s="5" t="s">
        <v>74</v>
      </c>
      <c r="B61" s="7">
        <v>3919.4530555899451</v>
      </c>
      <c r="C61" s="7">
        <v>1958.4223267565355</v>
      </c>
      <c r="D61" s="7">
        <f t="shared" si="0"/>
        <v>5877.8753823464804</v>
      </c>
    </row>
    <row r="62" spans="1:4" x14ac:dyDescent="0.25">
      <c r="A62" s="5" t="s">
        <v>370</v>
      </c>
      <c r="B62" s="7">
        <v>23.563082108267764</v>
      </c>
      <c r="C62" s="7">
        <v>0</v>
      </c>
      <c r="D62" s="7">
        <f t="shared" si="0"/>
        <v>23.563082108267764</v>
      </c>
    </row>
    <row r="63" spans="1:4" x14ac:dyDescent="0.25">
      <c r="A63" s="5" t="s">
        <v>170</v>
      </c>
      <c r="B63" s="7">
        <v>615.32970119469519</v>
      </c>
      <c r="C63" s="7">
        <v>0</v>
      </c>
      <c r="D63" s="7">
        <f t="shared" si="0"/>
        <v>615.32970119469519</v>
      </c>
    </row>
    <row r="64" spans="1:4" x14ac:dyDescent="0.25">
      <c r="A64" s="5" t="s">
        <v>520</v>
      </c>
      <c r="B64" s="7">
        <v>3596.2866141732238</v>
      </c>
      <c r="C64" s="7">
        <v>0</v>
      </c>
      <c r="D64" s="7">
        <f t="shared" si="0"/>
        <v>3596.2866141732238</v>
      </c>
    </row>
    <row r="65" spans="1:4" x14ac:dyDescent="0.25">
      <c r="A65" s="5" t="s">
        <v>324</v>
      </c>
      <c r="B65" s="7">
        <v>541.45997238308769</v>
      </c>
      <c r="C65" s="7">
        <v>0</v>
      </c>
      <c r="D65" s="7">
        <f t="shared" si="0"/>
        <v>541.45997238308769</v>
      </c>
    </row>
    <row r="66" spans="1:4" x14ac:dyDescent="0.25">
      <c r="A66" s="5" t="s">
        <v>358</v>
      </c>
      <c r="B66" s="7">
        <v>23.563082108267764</v>
      </c>
      <c r="C66" s="7">
        <v>0</v>
      </c>
      <c r="D66" s="7">
        <f t="shared" si="0"/>
        <v>23.563082108267764</v>
      </c>
    </row>
    <row r="67" spans="1:4" x14ac:dyDescent="0.25">
      <c r="A67" s="5" t="s">
        <v>320</v>
      </c>
      <c r="B67" s="7">
        <v>541.45997238308769</v>
      </c>
      <c r="C67" s="7">
        <v>0</v>
      </c>
      <c r="D67" s="7">
        <f t="shared" si="0"/>
        <v>541.45997238308769</v>
      </c>
    </row>
    <row r="68" spans="1:4" x14ac:dyDescent="0.25">
      <c r="A68" s="5" t="s">
        <v>133</v>
      </c>
      <c r="B68" s="7">
        <v>0</v>
      </c>
      <c r="C68" s="7">
        <v>2553.1336639095784</v>
      </c>
      <c r="D68" s="7">
        <f t="shared" si="0"/>
        <v>2553.1336639095784</v>
      </c>
    </row>
    <row r="69" spans="1:4" x14ac:dyDescent="0.25">
      <c r="A69" s="5" t="s">
        <v>93</v>
      </c>
      <c r="B69" s="7">
        <v>631.58209879253536</v>
      </c>
      <c r="C69" s="7">
        <v>98.954961922778139</v>
      </c>
      <c r="D69" s="7">
        <f t="shared" si="0"/>
        <v>730.53706071531349</v>
      </c>
    </row>
    <row r="70" spans="1:4" x14ac:dyDescent="0.25">
      <c r="A70" s="5" t="s">
        <v>521</v>
      </c>
      <c r="B70" s="7">
        <v>2427.4934645669255</v>
      </c>
      <c r="C70" s="7">
        <v>0</v>
      </c>
      <c r="D70" s="7">
        <f t="shared" si="0"/>
        <v>2427.4934645669255</v>
      </c>
    </row>
    <row r="71" spans="1:4" x14ac:dyDescent="0.25">
      <c r="A71" s="5" t="s">
        <v>522</v>
      </c>
      <c r="B71" s="7">
        <v>2607.3077952755871</v>
      </c>
      <c r="C71" s="7">
        <v>0</v>
      </c>
      <c r="D71" s="7">
        <f t="shared" si="0"/>
        <v>2607.3077952755871</v>
      </c>
    </row>
    <row r="72" spans="1:4" x14ac:dyDescent="0.25">
      <c r="A72" s="5" t="s">
        <v>396</v>
      </c>
      <c r="B72" s="7">
        <v>23.563082108267764</v>
      </c>
      <c r="C72" s="7">
        <v>0</v>
      </c>
      <c r="D72" s="7">
        <f t="shared" si="0"/>
        <v>23.563082108267764</v>
      </c>
    </row>
    <row r="73" spans="1:4" x14ac:dyDescent="0.25">
      <c r="A73" s="5" t="s">
        <v>57</v>
      </c>
      <c r="B73" s="7">
        <v>323.16644141672145</v>
      </c>
      <c r="C73" s="7">
        <v>4090.6723929214481</v>
      </c>
      <c r="D73" s="7">
        <f t="shared" si="0"/>
        <v>4413.8388343381694</v>
      </c>
    </row>
    <row r="74" spans="1:4" x14ac:dyDescent="0.25">
      <c r="A74" s="5" t="s">
        <v>295</v>
      </c>
      <c r="B74" s="7">
        <v>23.563082108267764</v>
      </c>
      <c r="C74" s="7">
        <v>0</v>
      </c>
      <c r="D74" s="7">
        <f t="shared" si="0"/>
        <v>23.563082108267764</v>
      </c>
    </row>
    <row r="75" spans="1:4" x14ac:dyDescent="0.25">
      <c r="A75" s="5" t="s">
        <v>171</v>
      </c>
      <c r="B75" s="7">
        <v>1057.5080529132133</v>
      </c>
      <c r="C75" s="7">
        <v>0</v>
      </c>
      <c r="D75" s="7">
        <f t="shared" si="0"/>
        <v>1057.5080529132133</v>
      </c>
    </row>
    <row r="76" spans="1:4" x14ac:dyDescent="0.25">
      <c r="A76" s="5" t="s">
        <v>25</v>
      </c>
      <c r="B76" s="7">
        <v>0</v>
      </c>
      <c r="C76" s="7">
        <v>2.2798074070299537</v>
      </c>
      <c r="D76" s="7">
        <f t="shared" ref="D76:D139" si="1">SUM(B76:C76)</f>
        <v>2.2798074070299537</v>
      </c>
    </row>
    <row r="77" spans="1:4" x14ac:dyDescent="0.25">
      <c r="A77" s="5" t="s">
        <v>49</v>
      </c>
      <c r="B77" s="7">
        <v>615.32970119469519</v>
      </c>
      <c r="C77" s="7">
        <v>28.484364592724273</v>
      </c>
      <c r="D77" s="7">
        <f t="shared" si="1"/>
        <v>643.81406578741951</v>
      </c>
    </row>
    <row r="78" spans="1:4" x14ac:dyDescent="0.25">
      <c r="A78" s="5" t="s">
        <v>273</v>
      </c>
      <c r="B78" s="7">
        <v>-1.9983524949974429</v>
      </c>
      <c r="C78" s="7">
        <v>428.93589809179059</v>
      </c>
      <c r="D78" s="7">
        <f t="shared" si="1"/>
        <v>426.93754559679314</v>
      </c>
    </row>
    <row r="79" spans="1:4" x14ac:dyDescent="0.25">
      <c r="A79" s="5" t="s">
        <v>236</v>
      </c>
      <c r="B79" s="7">
        <v>523.20922229024995</v>
      </c>
      <c r="C79" s="7">
        <v>0</v>
      </c>
      <c r="D79" s="7">
        <f t="shared" si="1"/>
        <v>523.20922229024995</v>
      </c>
    </row>
    <row r="80" spans="1:4" x14ac:dyDescent="0.25">
      <c r="A80" s="5" t="s">
        <v>119</v>
      </c>
      <c r="B80" s="7">
        <v>1057.5080529132133</v>
      </c>
      <c r="C80" s="7">
        <v>644.93213741682143</v>
      </c>
      <c r="D80" s="7">
        <f t="shared" si="1"/>
        <v>1702.4401903300347</v>
      </c>
    </row>
    <row r="81" spans="1:4" x14ac:dyDescent="0.25">
      <c r="A81" s="5" t="s">
        <v>333</v>
      </c>
      <c r="B81" s="7">
        <v>16372.600353665566</v>
      </c>
      <c r="C81" s="7">
        <v>37167.630192855278</v>
      </c>
      <c r="D81" s="7">
        <f t="shared" si="1"/>
        <v>53540.230546520848</v>
      </c>
    </row>
    <row r="82" spans="1:4" x14ac:dyDescent="0.25">
      <c r="A82" s="5" t="s">
        <v>98</v>
      </c>
      <c r="B82" s="7">
        <v>323.16644141672145</v>
      </c>
      <c r="C82" s="7">
        <v>120.45998359671671</v>
      </c>
      <c r="D82" s="7">
        <f t="shared" si="1"/>
        <v>443.62642501343817</v>
      </c>
    </row>
    <row r="83" spans="1:4" x14ac:dyDescent="0.25">
      <c r="A83" s="5" t="s">
        <v>523</v>
      </c>
      <c r="B83" s="7">
        <v>14385.146456692895</v>
      </c>
      <c r="C83" s="7">
        <v>0</v>
      </c>
      <c r="D83" s="7">
        <f t="shared" si="1"/>
        <v>14385.146456692895</v>
      </c>
    </row>
    <row r="84" spans="1:4" x14ac:dyDescent="0.25">
      <c r="A84" s="5" t="s">
        <v>319</v>
      </c>
      <c r="B84" s="7">
        <v>541.45997238308769</v>
      </c>
      <c r="C84" s="7">
        <v>0</v>
      </c>
      <c r="D84" s="7">
        <f t="shared" si="1"/>
        <v>541.45997238308769</v>
      </c>
    </row>
    <row r="85" spans="1:4" x14ac:dyDescent="0.25">
      <c r="A85" s="5" t="s">
        <v>172</v>
      </c>
      <c r="B85" s="7">
        <v>523.20922229024995</v>
      </c>
      <c r="C85" s="7">
        <v>0</v>
      </c>
      <c r="D85" s="7">
        <f t="shared" si="1"/>
        <v>523.20922229024995</v>
      </c>
    </row>
    <row r="86" spans="1:4" x14ac:dyDescent="0.25">
      <c r="A86" s="5" t="s">
        <v>310</v>
      </c>
      <c r="B86" s="7">
        <v>541.45997238308769</v>
      </c>
      <c r="C86" s="7">
        <v>0</v>
      </c>
      <c r="D86" s="7">
        <f t="shared" si="1"/>
        <v>541.45997238308769</v>
      </c>
    </row>
    <row r="87" spans="1:4" x14ac:dyDescent="0.25">
      <c r="A87" s="5" t="s">
        <v>100</v>
      </c>
      <c r="B87" s="7">
        <v>323.16644141672145</v>
      </c>
      <c r="C87" s="7">
        <v>164.55570178209132</v>
      </c>
      <c r="D87" s="7">
        <f t="shared" si="1"/>
        <v>487.72214319881277</v>
      </c>
    </row>
    <row r="88" spans="1:4" x14ac:dyDescent="0.25">
      <c r="A88" s="5" t="s">
        <v>524</v>
      </c>
      <c r="B88" s="7">
        <v>2067.8648031496041</v>
      </c>
      <c r="C88" s="7">
        <v>0</v>
      </c>
      <c r="D88" s="7">
        <f t="shared" si="1"/>
        <v>2067.8648031496041</v>
      </c>
    </row>
    <row r="89" spans="1:4" x14ac:dyDescent="0.25">
      <c r="A89" s="5" t="s">
        <v>210</v>
      </c>
      <c r="B89" s="7">
        <v>-1.9983524949974429</v>
      </c>
      <c r="C89" s="7">
        <v>6395.4775662406782</v>
      </c>
      <c r="D89" s="7">
        <f t="shared" si="1"/>
        <v>6393.4792137456807</v>
      </c>
    </row>
    <row r="90" spans="1:4" x14ac:dyDescent="0.25">
      <c r="A90" s="5" t="s">
        <v>277</v>
      </c>
      <c r="B90" s="7">
        <v>-1.9983524949974429</v>
      </c>
      <c r="C90" s="7">
        <v>2937.8508923760392</v>
      </c>
      <c r="D90" s="7">
        <f t="shared" si="1"/>
        <v>2935.8525398810416</v>
      </c>
    </row>
    <row r="91" spans="1:4" x14ac:dyDescent="0.25">
      <c r="A91" s="5" t="s">
        <v>75</v>
      </c>
      <c r="B91" s="7">
        <v>16462.722480075012</v>
      </c>
      <c r="C91" s="7">
        <v>216923.23056137736</v>
      </c>
      <c r="D91" s="7">
        <f t="shared" si="1"/>
        <v>233385.95304145239</v>
      </c>
    </row>
    <row r="92" spans="1:4" x14ac:dyDescent="0.25">
      <c r="A92" s="5" t="s">
        <v>109</v>
      </c>
      <c r="B92" s="7">
        <v>1057.5080529132133</v>
      </c>
      <c r="C92" s="7">
        <v>563.30741186984937</v>
      </c>
      <c r="D92" s="7">
        <f t="shared" si="1"/>
        <v>1620.8154647830627</v>
      </c>
    </row>
    <row r="93" spans="1:4" x14ac:dyDescent="0.25">
      <c r="A93" s="5" t="s">
        <v>207</v>
      </c>
      <c r="B93" s="7">
        <v>231.04596251227622</v>
      </c>
      <c r="C93" s="7">
        <v>1307.1887310596596</v>
      </c>
      <c r="D93" s="7">
        <f t="shared" si="1"/>
        <v>1538.2346935719358</v>
      </c>
    </row>
    <row r="94" spans="1:4" x14ac:dyDescent="0.25">
      <c r="A94" s="5" t="s">
        <v>525</v>
      </c>
      <c r="B94" s="7">
        <v>2247.6791338582652</v>
      </c>
      <c r="C94" s="7">
        <v>0</v>
      </c>
      <c r="D94" s="7">
        <f t="shared" si="1"/>
        <v>2247.6791338582652</v>
      </c>
    </row>
    <row r="95" spans="1:4" x14ac:dyDescent="0.25">
      <c r="A95" s="5" t="s">
        <v>145</v>
      </c>
      <c r="B95" s="7">
        <v>523.20922229024995</v>
      </c>
      <c r="C95" s="7">
        <v>0</v>
      </c>
      <c r="D95" s="7">
        <f t="shared" si="1"/>
        <v>523.20922229024995</v>
      </c>
    </row>
    <row r="96" spans="1:4" x14ac:dyDescent="0.25">
      <c r="A96" s="5" t="s">
        <v>224</v>
      </c>
      <c r="B96" s="7">
        <v>1057.5080529132133</v>
      </c>
      <c r="C96" s="7">
        <v>0</v>
      </c>
      <c r="D96" s="7">
        <f t="shared" si="1"/>
        <v>1057.5080529132133</v>
      </c>
    </row>
    <row r="97" spans="1:4" x14ac:dyDescent="0.25">
      <c r="A97" s="5" t="s">
        <v>139</v>
      </c>
      <c r="B97" s="7">
        <v>1057.5080529132133</v>
      </c>
      <c r="C97" s="7">
        <v>7384.549227789882</v>
      </c>
      <c r="D97" s="7">
        <f t="shared" si="1"/>
        <v>8442.0572807030949</v>
      </c>
    </row>
    <row r="98" spans="1:4" x14ac:dyDescent="0.25">
      <c r="A98" s="5" t="s">
        <v>499</v>
      </c>
      <c r="B98" s="7">
        <v>8707.1272097053643</v>
      </c>
      <c r="C98" s="7">
        <v>0</v>
      </c>
      <c r="D98" s="7">
        <f t="shared" si="1"/>
        <v>8707.1272097053643</v>
      </c>
    </row>
    <row r="99" spans="1:4" x14ac:dyDescent="0.25">
      <c r="A99" s="5" t="s">
        <v>256</v>
      </c>
      <c r="B99" s="7">
        <v>541.45997238308769</v>
      </c>
      <c r="C99" s="7">
        <v>0</v>
      </c>
      <c r="D99" s="7">
        <f t="shared" si="1"/>
        <v>541.45997238308769</v>
      </c>
    </row>
    <row r="100" spans="1:4" x14ac:dyDescent="0.25">
      <c r="A100" s="5" t="s">
        <v>216</v>
      </c>
      <c r="B100" s="7">
        <v>1057.5080529132133</v>
      </c>
      <c r="C100" s="7">
        <v>0</v>
      </c>
      <c r="D100" s="7">
        <f t="shared" si="1"/>
        <v>1057.5080529132133</v>
      </c>
    </row>
    <row r="101" spans="1:4" x14ac:dyDescent="0.25">
      <c r="A101" s="5" t="s">
        <v>526</v>
      </c>
      <c r="B101" s="7">
        <v>1977.9576377952735</v>
      </c>
      <c r="C101" s="7">
        <v>0</v>
      </c>
      <c r="D101" s="7">
        <f t="shared" si="1"/>
        <v>1977.9576377952735</v>
      </c>
    </row>
    <row r="102" spans="1:4" x14ac:dyDescent="0.25">
      <c r="A102" s="5" t="s">
        <v>26</v>
      </c>
      <c r="B102" s="7">
        <v>0</v>
      </c>
      <c r="C102" s="7">
        <v>2.2798074070299537</v>
      </c>
      <c r="D102" s="7">
        <f t="shared" si="1"/>
        <v>2.2798074070299537</v>
      </c>
    </row>
    <row r="103" spans="1:4" x14ac:dyDescent="0.25">
      <c r="A103" s="5" t="s">
        <v>146</v>
      </c>
      <c r="B103" s="7">
        <v>1057.5080529132133</v>
      </c>
      <c r="C103" s="7">
        <v>0</v>
      </c>
      <c r="D103" s="7">
        <f t="shared" si="1"/>
        <v>1057.5080529132133</v>
      </c>
    </row>
    <row r="104" spans="1:4" x14ac:dyDescent="0.25">
      <c r="A104" s="5" t="s">
        <v>527</v>
      </c>
      <c r="B104" s="7">
        <v>2157.7719685039342</v>
      </c>
      <c r="C104" s="7">
        <v>0</v>
      </c>
      <c r="D104" s="7">
        <f t="shared" si="1"/>
        <v>2157.7719685039342</v>
      </c>
    </row>
    <row r="105" spans="1:4" x14ac:dyDescent="0.25">
      <c r="A105" s="5" t="s">
        <v>173</v>
      </c>
      <c r="B105" s="7">
        <v>1057.5080529132133</v>
      </c>
      <c r="C105" s="7">
        <v>0</v>
      </c>
      <c r="D105" s="7">
        <f t="shared" si="1"/>
        <v>1057.5080529132133</v>
      </c>
    </row>
    <row r="106" spans="1:4" x14ac:dyDescent="0.25">
      <c r="A106" s="5" t="s">
        <v>334</v>
      </c>
      <c r="B106" s="7">
        <v>12019.036748812887</v>
      </c>
      <c r="C106" s="7">
        <v>77985.78731160688</v>
      </c>
      <c r="D106" s="7">
        <f t="shared" si="1"/>
        <v>90004.824060419764</v>
      </c>
    </row>
    <row r="107" spans="1:4" x14ac:dyDescent="0.25">
      <c r="A107" s="5" t="s">
        <v>174</v>
      </c>
      <c r="B107" s="7">
        <v>1057.5080529132133</v>
      </c>
      <c r="C107" s="7">
        <v>0</v>
      </c>
      <c r="D107" s="7">
        <f t="shared" si="1"/>
        <v>1057.5080529132133</v>
      </c>
    </row>
    <row r="108" spans="1:4" x14ac:dyDescent="0.25">
      <c r="A108" s="5" t="s">
        <v>87</v>
      </c>
      <c r="B108" s="7">
        <v>631.58209879253536</v>
      </c>
      <c r="C108" s="7">
        <v>55.509812181177018</v>
      </c>
      <c r="D108" s="7">
        <f t="shared" si="1"/>
        <v>687.0919109737124</v>
      </c>
    </row>
    <row r="109" spans="1:4" x14ac:dyDescent="0.25">
      <c r="A109" s="5" t="s">
        <v>27</v>
      </c>
      <c r="B109" s="7">
        <v>0</v>
      </c>
      <c r="C109" s="7">
        <v>2.2798074070299537</v>
      </c>
      <c r="D109" s="7">
        <f t="shared" si="1"/>
        <v>2.2798074070299537</v>
      </c>
    </row>
    <row r="110" spans="1:4" x14ac:dyDescent="0.25">
      <c r="A110" s="5" t="s">
        <v>123</v>
      </c>
      <c r="B110" s="7">
        <v>0</v>
      </c>
      <c r="C110" s="7">
        <v>861.88895018600192</v>
      </c>
      <c r="D110" s="7">
        <f t="shared" si="1"/>
        <v>861.88895018600192</v>
      </c>
    </row>
    <row r="111" spans="1:4" x14ac:dyDescent="0.25">
      <c r="A111" s="5" t="s">
        <v>147</v>
      </c>
      <c r="B111" s="7">
        <v>1057.5080529132133</v>
      </c>
      <c r="C111" s="7">
        <v>0</v>
      </c>
      <c r="D111" s="7">
        <f t="shared" si="1"/>
        <v>1057.5080529132133</v>
      </c>
    </row>
    <row r="112" spans="1:4" x14ac:dyDescent="0.25">
      <c r="A112" s="5" t="s">
        <v>215</v>
      </c>
      <c r="B112" s="7">
        <v>1057.5080529132133</v>
      </c>
      <c r="C112" s="7">
        <v>0</v>
      </c>
      <c r="D112" s="7">
        <f t="shared" si="1"/>
        <v>1057.5080529132133</v>
      </c>
    </row>
    <row r="113" spans="1:4" x14ac:dyDescent="0.25">
      <c r="A113" s="5" t="s">
        <v>580</v>
      </c>
      <c r="B113" s="7">
        <v>0</v>
      </c>
      <c r="C113" s="7">
        <v>0</v>
      </c>
      <c r="D113" s="7">
        <f t="shared" si="1"/>
        <v>0</v>
      </c>
    </row>
    <row r="114" spans="1:4" x14ac:dyDescent="0.25">
      <c r="A114" s="5" t="s">
        <v>54</v>
      </c>
      <c r="B114" s="7">
        <v>0</v>
      </c>
      <c r="C114" s="7">
        <v>978.49619403032489</v>
      </c>
      <c r="D114" s="7">
        <f t="shared" si="1"/>
        <v>978.49619403032489</v>
      </c>
    </row>
    <row r="115" spans="1:4" x14ac:dyDescent="0.25">
      <c r="A115" s="5" t="s">
        <v>528</v>
      </c>
      <c r="B115" s="7">
        <v>2337.5862992125958</v>
      </c>
      <c r="C115" s="7">
        <v>0</v>
      </c>
      <c r="D115" s="7">
        <f t="shared" si="1"/>
        <v>2337.5862992125958</v>
      </c>
    </row>
    <row r="116" spans="1:4" x14ac:dyDescent="0.25">
      <c r="A116" s="5" t="s">
        <v>359</v>
      </c>
      <c r="B116" s="7">
        <v>-1.9983524949974429</v>
      </c>
      <c r="C116" s="7">
        <v>0</v>
      </c>
      <c r="D116" s="7">
        <f t="shared" si="1"/>
        <v>-1.9983524949974429</v>
      </c>
    </row>
    <row r="117" spans="1:4" x14ac:dyDescent="0.25">
      <c r="A117" s="5" t="s">
        <v>175</v>
      </c>
      <c r="B117" s="7">
        <v>1057.5080529132133</v>
      </c>
      <c r="C117" s="7">
        <v>0</v>
      </c>
      <c r="D117" s="7">
        <f t="shared" si="1"/>
        <v>1057.5080529132133</v>
      </c>
    </row>
    <row r="118" spans="1:4" x14ac:dyDescent="0.25">
      <c r="A118" s="5" t="s">
        <v>529</v>
      </c>
      <c r="B118" s="7">
        <v>2337.5862992125958</v>
      </c>
      <c r="C118" s="7">
        <v>0</v>
      </c>
      <c r="D118" s="7">
        <f t="shared" si="1"/>
        <v>2337.5862992125958</v>
      </c>
    </row>
    <row r="119" spans="1:4" x14ac:dyDescent="0.25">
      <c r="A119" s="5" t="s">
        <v>64</v>
      </c>
      <c r="B119" s="7">
        <v>1057.5080529132133</v>
      </c>
      <c r="C119" s="7">
        <v>34.494655174653367</v>
      </c>
      <c r="D119" s="7">
        <f t="shared" si="1"/>
        <v>1092.0027080878667</v>
      </c>
    </row>
    <row r="120" spans="1:4" x14ac:dyDescent="0.25">
      <c r="A120" s="5" t="s">
        <v>350</v>
      </c>
      <c r="B120" s="7">
        <v>23.563082108267764</v>
      </c>
      <c r="C120" s="7">
        <v>0</v>
      </c>
      <c r="D120" s="7">
        <f t="shared" si="1"/>
        <v>23.563082108267764</v>
      </c>
    </row>
    <row r="121" spans="1:4" x14ac:dyDescent="0.25">
      <c r="A121" s="5" t="s">
        <v>94</v>
      </c>
      <c r="B121" s="7">
        <v>1057.5080529132133</v>
      </c>
      <c r="C121" s="7">
        <v>117.5702748193047</v>
      </c>
      <c r="D121" s="7">
        <f t="shared" si="1"/>
        <v>1175.0783277325181</v>
      </c>
    </row>
    <row r="122" spans="1:4" x14ac:dyDescent="0.25">
      <c r="A122" s="5" t="s">
        <v>28</v>
      </c>
      <c r="B122" s="7">
        <v>0</v>
      </c>
      <c r="C122" s="7">
        <v>2.2798074070299537</v>
      </c>
      <c r="D122" s="7">
        <f t="shared" si="1"/>
        <v>2.2798074070299537</v>
      </c>
    </row>
    <row r="123" spans="1:4" x14ac:dyDescent="0.25">
      <c r="A123" s="5" t="s">
        <v>311</v>
      </c>
      <c r="B123" s="7">
        <v>541.45997238308769</v>
      </c>
      <c r="C123" s="7">
        <v>0</v>
      </c>
      <c r="D123" s="7">
        <f t="shared" si="1"/>
        <v>541.45997238308769</v>
      </c>
    </row>
    <row r="124" spans="1:4" x14ac:dyDescent="0.25">
      <c r="A124" s="5" t="s">
        <v>176</v>
      </c>
      <c r="B124" s="7">
        <v>1057.5080529132133</v>
      </c>
      <c r="C124" s="7">
        <v>0</v>
      </c>
      <c r="D124" s="7">
        <f t="shared" si="1"/>
        <v>1057.5080529132133</v>
      </c>
    </row>
    <row r="125" spans="1:4" x14ac:dyDescent="0.25">
      <c r="A125" s="5" t="s">
        <v>530</v>
      </c>
      <c r="B125" s="7">
        <v>1888.0504724409425</v>
      </c>
      <c r="C125" s="7">
        <v>0</v>
      </c>
      <c r="D125" s="7">
        <f t="shared" si="1"/>
        <v>1888.0504724409425</v>
      </c>
    </row>
    <row r="126" spans="1:4" x14ac:dyDescent="0.25">
      <c r="A126" s="5" t="s">
        <v>127</v>
      </c>
      <c r="B126" s="7">
        <v>16462.722480075012</v>
      </c>
      <c r="C126" s="7">
        <v>852.77758198624724</v>
      </c>
      <c r="D126" s="7">
        <f t="shared" si="1"/>
        <v>17315.500062061259</v>
      </c>
    </row>
    <row r="127" spans="1:4" x14ac:dyDescent="0.25">
      <c r="A127" s="5" t="s">
        <v>531</v>
      </c>
      <c r="B127" s="7">
        <v>1977.9576377952735</v>
      </c>
      <c r="C127" s="7">
        <v>0</v>
      </c>
      <c r="D127" s="7">
        <f t="shared" si="1"/>
        <v>1977.9576377952735</v>
      </c>
    </row>
    <row r="128" spans="1:4" x14ac:dyDescent="0.25">
      <c r="A128" s="5" t="s">
        <v>177</v>
      </c>
      <c r="B128" s="7">
        <v>1057.5080529132133</v>
      </c>
      <c r="C128" s="7">
        <v>0</v>
      </c>
      <c r="D128" s="7">
        <f t="shared" si="1"/>
        <v>1057.5080529132133</v>
      </c>
    </row>
    <row r="129" spans="1:4" x14ac:dyDescent="0.25">
      <c r="A129" s="5" t="s">
        <v>148</v>
      </c>
      <c r="B129" s="7">
        <v>1057.5080529132133</v>
      </c>
      <c r="C129" s="7">
        <v>0</v>
      </c>
      <c r="D129" s="7">
        <f t="shared" si="1"/>
        <v>1057.5080529132133</v>
      </c>
    </row>
    <row r="130" spans="1:4" x14ac:dyDescent="0.25">
      <c r="A130" s="5" t="s">
        <v>149</v>
      </c>
      <c r="B130" s="7">
        <v>1057.5080529132133</v>
      </c>
      <c r="C130" s="7">
        <v>0.11301510323248377</v>
      </c>
      <c r="D130" s="7">
        <f t="shared" si="1"/>
        <v>1057.6210680164459</v>
      </c>
    </row>
    <row r="131" spans="1:4" x14ac:dyDescent="0.25">
      <c r="A131" s="5" t="s">
        <v>60</v>
      </c>
      <c r="B131" s="7">
        <v>1058.6226366274859</v>
      </c>
      <c r="C131" s="7">
        <v>-1.7864233685779433E-2</v>
      </c>
      <c r="D131" s="7">
        <f t="shared" si="1"/>
        <v>1058.6047723938002</v>
      </c>
    </row>
    <row r="132" spans="1:4" x14ac:dyDescent="0.25">
      <c r="A132" s="5" t="s">
        <v>325</v>
      </c>
      <c r="B132" s="7">
        <v>23.563082108267764</v>
      </c>
      <c r="C132" s="7">
        <v>0</v>
      </c>
      <c r="D132" s="7">
        <f t="shared" si="1"/>
        <v>23.563082108267764</v>
      </c>
    </row>
    <row r="133" spans="1:4" x14ac:dyDescent="0.25">
      <c r="A133" s="5" t="s">
        <v>29</v>
      </c>
      <c r="B133" s="7">
        <v>0</v>
      </c>
      <c r="C133" s="7">
        <v>2.2798074070299537</v>
      </c>
      <c r="D133" s="7">
        <f t="shared" si="1"/>
        <v>2.2798074070299537</v>
      </c>
    </row>
    <row r="134" spans="1:4" x14ac:dyDescent="0.25">
      <c r="A134" s="5" t="s">
        <v>178</v>
      </c>
      <c r="B134" s="7">
        <v>541.45997238308769</v>
      </c>
      <c r="C134" s="7">
        <v>0</v>
      </c>
      <c r="D134" s="7">
        <f t="shared" si="1"/>
        <v>541.45997238308769</v>
      </c>
    </row>
    <row r="135" spans="1:4" x14ac:dyDescent="0.25">
      <c r="A135" s="5" t="s">
        <v>422</v>
      </c>
      <c r="B135" s="7">
        <v>11.088509079897173</v>
      </c>
      <c r="C135" s="7">
        <v>0</v>
      </c>
      <c r="D135" s="7">
        <f t="shared" si="1"/>
        <v>11.088509079897173</v>
      </c>
    </row>
    <row r="136" spans="1:4" x14ac:dyDescent="0.25">
      <c r="A136" s="5" t="s">
        <v>249</v>
      </c>
      <c r="B136" s="7">
        <v>523.20922229024995</v>
      </c>
      <c r="C136" s="7">
        <v>0</v>
      </c>
      <c r="D136" s="7">
        <f t="shared" si="1"/>
        <v>523.20922229024995</v>
      </c>
    </row>
    <row r="137" spans="1:4" x14ac:dyDescent="0.25">
      <c r="A137" s="5" t="s">
        <v>90</v>
      </c>
      <c r="B137" s="7">
        <v>323.16644141672145</v>
      </c>
      <c r="C137" s="7">
        <v>32.239385524545085</v>
      </c>
      <c r="D137" s="7">
        <f t="shared" si="1"/>
        <v>355.40582694126653</v>
      </c>
    </row>
    <row r="138" spans="1:4" x14ac:dyDescent="0.25">
      <c r="A138" s="5" t="s">
        <v>62</v>
      </c>
      <c r="B138" s="7">
        <v>1057.5080529132133</v>
      </c>
      <c r="C138" s="7">
        <v>2171.1673499991166</v>
      </c>
      <c r="D138" s="7">
        <f t="shared" si="1"/>
        <v>3228.6754029123299</v>
      </c>
    </row>
    <row r="139" spans="1:4" x14ac:dyDescent="0.25">
      <c r="A139" s="5" t="s">
        <v>257</v>
      </c>
      <c r="B139" s="7">
        <v>541.45997238308769</v>
      </c>
      <c r="C139" s="7">
        <v>0</v>
      </c>
      <c r="D139" s="7">
        <f t="shared" si="1"/>
        <v>541.45997238308769</v>
      </c>
    </row>
    <row r="140" spans="1:4" x14ac:dyDescent="0.25">
      <c r="A140" s="5" t="s">
        <v>116</v>
      </c>
      <c r="B140" s="7">
        <v>23.563082108267764</v>
      </c>
      <c r="C140" s="7">
        <v>808.21200896181915</v>
      </c>
      <c r="D140" s="7">
        <f t="shared" ref="D140:D203" si="2">SUM(B140:C140)</f>
        <v>831.77509107008689</v>
      </c>
    </row>
    <row r="141" spans="1:4" x14ac:dyDescent="0.25">
      <c r="A141" s="5" t="s">
        <v>272</v>
      </c>
      <c r="B141" s="7">
        <v>-1.9983524949974429</v>
      </c>
      <c r="C141" s="7">
        <v>857.51307867037951</v>
      </c>
      <c r="D141" s="7">
        <f t="shared" si="2"/>
        <v>855.51472617538207</v>
      </c>
    </row>
    <row r="142" spans="1:4" x14ac:dyDescent="0.25">
      <c r="A142" s="5" t="s">
        <v>150</v>
      </c>
      <c r="B142" s="7">
        <v>541.45997238308769</v>
      </c>
      <c r="C142" s="7">
        <v>0</v>
      </c>
      <c r="D142" s="7">
        <f t="shared" si="2"/>
        <v>541.45997238308769</v>
      </c>
    </row>
    <row r="143" spans="1:4" x14ac:dyDescent="0.25">
      <c r="A143" s="5" t="s">
        <v>70</v>
      </c>
      <c r="B143" s="7">
        <v>323.16644141672145</v>
      </c>
      <c r="C143" s="7">
        <v>8.2955707295409926</v>
      </c>
      <c r="D143" s="7">
        <f t="shared" si="2"/>
        <v>331.46201214626245</v>
      </c>
    </row>
    <row r="144" spans="1:4" x14ac:dyDescent="0.25">
      <c r="A144" s="5" t="s">
        <v>151</v>
      </c>
      <c r="B144" s="7">
        <v>1057.5080529132133</v>
      </c>
      <c r="C144" s="7">
        <v>0</v>
      </c>
      <c r="D144" s="7">
        <f t="shared" si="2"/>
        <v>1057.5080529132133</v>
      </c>
    </row>
    <row r="145" spans="1:4" x14ac:dyDescent="0.25">
      <c r="A145" s="5" t="s">
        <v>312</v>
      </c>
      <c r="B145" s="7">
        <v>541.45997238308769</v>
      </c>
      <c r="C145" s="7">
        <v>0</v>
      </c>
      <c r="D145" s="7">
        <f t="shared" si="2"/>
        <v>541.45997238308769</v>
      </c>
    </row>
    <row r="146" spans="1:4" x14ac:dyDescent="0.25">
      <c r="A146" s="5" t="s">
        <v>179</v>
      </c>
      <c r="B146" s="7">
        <v>1057.5080529132133</v>
      </c>
      <c r="C146" s="7">
        <v>0</v>
      </c>
      <c r="D146" s="7">
        <f t="shared" si="2"/>
        <v>1057.5080529132133</v>
      </c>
    </row>
    <row r="147" spans="1:4" x14ac:dyDescent="0.25">
      <c r="A147" s="5" t="s">
        <v>208</v>
      </c>
      <c r="B147" s="7">
        <v>539.46161988809024</v>
      </c>
      <c r="C147" s="7">
        <v>1746.9890383639713</v>
      </c>
      <c r="D147" s="7">
        <f t="shared" si="2"/>
        <v>2286.4506582520617</v>
      </c>
    </row>
    <row r="148" spans="1:4" x14ac:dyDescent="0.25">
      <c r="A148" s="5" t="s">
        <v>180</v>
      </c>
      <c r="B148" s="7">
        <v>1057.5080529132133</v>
      </c>
      <c r="C148" s="7">
        <v>0</v>
      </c>
      <c r="D148" s="7">
        <f t="shared" si="2"/>
        <v>1057.5080529132133</v>
      </c>
    </row>
    <row r="149" spans="1:4" x14ac:dyDescent="0.25">
      <c r="A149" s="5" t="s">
        <v>101</v>
      </c>
      <c r="B149" s="7">
        <v>1057.5080529132133</v>
      </c>
      <c r="C149" s="7">
        <v>192.08189639591461</v>
      </c>
      <c r="D149" s="7">
        <f t="shared" si="2"/>
        <v>1249.5899493091279</v>
      </c>
    </row>
    <row r="150" spans="1:4" x14ac:dyDescent="0.25">
      <c r="A150" s="5" t="s">
        <v>121</v>
      </c>
      <c r="B150" s="7">
        <v>14720.787471137986</v>
      </c>
      <c r="C150" s="7">
        <v>1762.8534549271851</v>
      </c>
      <c r="D150" s="7">
        <f t="shared" si="2"/>
        <v>16483.640926065171</v>
      </c>
    </row>
    <row r="151" spans="1:4" x14ac:dyDescent="0.25">
      <c r="A151" s="5" t="s">
        <v>276</v>
      </c>
      <c r="B151" s="7">
        <v>-1.9983524949974429</v>
      </c>
      <c r="C151" s="7">
        <v>856.85293148989615</v>
      </c>
      <c r="D151" s="7">
        <f t="shared" si="2"/>
        <v>854.8545789948987</v>
      </c>
    </row>
    <row r="152" spans="1:4" x14ac:dyDescent="0.25">
      <c r="A152" s="5" t="s">
        <v>141</v>
      </c>
      <c r="B152" s="7">
        <v>615.32970119469519</v>
      </c>
      <c r="C152" s="7">
        <v>1965.7276740740911</v>
      </c>
      <c r="D152" s="7">
        <f t="shared" si="2"/>
        <v>2581.057375268786</v>
      </c>
    </row>
    <row r="153" spans="1:4" x14ac:dyDescent="0.25">
      <c r="A153" s="5" t="s">
        <v>330</v>
      </c>
      <c r="B153" s="7">
        <v>541.45997238308769</v>
      </c>
      <c r="C153" s="7">
        <v>0</v>
      </c>
      <c r="D153" s="7">
        <f t="shared" si="2"/>
        <v>541.45997238308769</v>
      </c>
    </row>
    <row r="154" spans="1:4" x14ac:dyDescent="0.25">
      <c r="A154" s="5" t="s">
        <v>30</v>
      </c>
      <c r="B154" s="7">
        <v>0</v>
      </c>
      <c r="C154" s="7">
        <v>2.2798074070299537</v>
      </c>
      <c r="D154" s="7">
        <f t="shared" si="2"/>
        <v>2.2798074070299537</v>
      </c>
    </row>
    <row r="155" spans="1:4" x14ac:dyDescent="0.25">
      <c r="A155" s="5" t="s">
        <v>9</v>
      </c>
      <c r="B155" s="7">
        <v>84.958237891504737</v>
      </c>
      <c r="C155" s="7">
        <v>1.077120566048936</v>
      </c>
      <c r="D155" s="7">
        <f t="shared" si="2"/>
        <v>86.03535845755367</v>
      </c>
    </row>
    <row r="156" spans="1:4" x14ac:dyDescent="0.25">
      <c r="A156" s="5" t="s">
        <v>232</v>
      </c>
      <c r="B156" s="7">
        <v>523.20922229024995</v>
      </c>
      <c r="C156" s="7">
        <v>0</v>
      </c>
      <c r="D156" s="7">
        <f t="shared" si="2"/>
        <v>523.20922229024995</v>
      </c>
    </row>
    <row r="157" spans="1:4" x14ac:dyDescent="0.25">
      <c r="A157" s="5" t="s">
        <v>326</v>
      </c>
      <c r="B157" s="7">
        <v>541.45997238308769</v>
      </c>
      <c r="C157" s="7">
        <v>0</v>
      </c>
      <c r="D157" s="7">
        <f t="shared" si="2"/>
        <v>541.45997238308769</v>
      </c>
    </row>
    <row r="158" spans="1:4" x14ac:dyDescent="0.25">
      <c r="A158" s="5" t="s">
        <v>181</v>
      </c>
      <c r="B158" s="7">
        <v>1057.5080529132133</v>
      </c>
      <c r="C158" s="7">
        <v>0</v>
      </c>
      <c r="D158" s="7">
        <f t="shared" si="2"/>
        <v>1057.5080529132133</v>
      </c>
    </row>
    <row r="159" spans="1:4" x14ac:dyDescent="0.25">
      <c r="A159" s="5" t="s">
        <v>152</v>
      </c>
      <c r="B159" s="7">
        <v>1057.5080529132133</v>
      </c>
      <c r="C159" s="7">
        <v>0</v>
      </c>
      <c r="D159" s="7">
        <f t="shared" si="2"/>
        <v>1057.5080529132133</v>
      </c>
    </row>
    <row r="160" spans="1:4" x14ac:dyDescent="0.25">
      <c r="A160" s="5" t="s">
        <v>55</v>
      </c>
      <c r="B160" s="7">
        <v>631.58209879253536</v>
      </c>
      <c r="C160" s="7">
        <v>3.6280116953408417</v>
      </c>
      <c r="D160" s="7">
        <f t="shared" si="2"/>
        <v>635.21011048787625</v>
      </c>
    </row>
    <row r="161" spans="1:4" x14ac:dyDescent="0.25">
      <c r="A161" s="5" t="s">
        <v>351</v>
      </c>
      <c r="B161" s="7">
        <v>541.45997238308769</v>
      </c>
      <c r="C161" s="7">
        <v>0</v>
      </c>
      <c r="D161" s="7">
        <f t="shared" si="2"/>
        <v>541.45997238308769</v>
      </c>
    </row>
    <row r="162" spans="1:4" x14ac:dyDescent="0.25">
      <c r="A162" s="5" t="s">
        <v>278</v>
      </c>
      <c r="B162" s="7">
        <v>-1.9983524949974429</v>
      </c>
      <c r="C162" s="7">
        <v>2108.0464154790861</v>
      </c>
      <c r="D162" s="7">
        <f t="shared" si="2"/>
        <v>2106.0480629840886</v>
      </c>
    </row>
    <row r="163" spans="1:4" x14ac:dyDescent="0.25">
      <c r="A163" s="5" t="s">
        <v>516</v>
      </c>
      <c r="B163" s="7">
        <v>2337.5862992125958</v>
      </c>
      <c r="C163" s="7">
        <v>352.16777257581236</v>
      </c>
      <c r="D163" s="7">
        <f t="shared" si="2"/>
        <v>2689.7540717884081</v>
      </c>
    </row>
    <row r="164" spans="1:4" x14ac:dyDescent="0.25">
      <c r="A164" s="5" t="s">
        <v>134</v>
      </c>
      <c r="B164" s="7">
        <v>541.45997238308769</v>
      </c>
      <c r="C164" s="7">
        <v>3074.1440280874513</v>
      </c>
      <c r="D164" s="7">
        <f t="shared" si="2"/>
        <v>3615.6040004705392</v>
      </c>
    </row>
    <row r="165" spans="1:4" x14ac:dyDescent="0.25">
      <c r="A165" s="5" t="s">
        <v>124</v>
      </c>
      <c r="B165" s="7">
        <v>1057.5080529132133</v>
      </c>
      <c r="C165" s="7">
        <v>5199.4971670539653</v>
      </c>
      <c r="D165" s="7">
        <f t="shared" si="2"/>
        <v>6257.0052199671791</v>
      </c>
    </row>
    <row r="166" spans="1:4" x14ac:dyDescent="0.25">
      <c r="A166" s="5" t="s">
        <v>211</v>
      </c>
      <c r="B166" s="7">
        <v>523.20922229024995</v>
      </c>
      <c r="C166" s="7">
        <v>41.689086325624693</v>
      </c>
      <c r="D166" s="7">
        <f t="shared" si="2"/>
        <v>564.89830861587461</v>
      </c>
    </row>
    <row r="167" spans="1:4" x14ac:dyDescent="0.25">
      <c r="A167" s="5" t="s">
        <v>153</v>
      </c>
      <c r="B167" s="7">
        <v>523.20922229024995</v>
      </c>
      <c r="C167" s="7">
        <v>0</v>
      </c>
      <c r="D167" s="7">
        <f t="shared" si="2"/>
        <v>523.20922229024995</v>
      </c>
    </row>
    <row r="168" spans="1:4" x14ac:dyDescent="0.25">
      <c r="A168" s="5" t="s">
        <v>222</v>
      </c>
      <c r="B168" s="7">
        <v>1057.5080529132133</v>
      </c>
      <c r="C168" s="7">
        <v>0</v>
      </c>
      <c r="D168" s="7">
        <f t="shared" si="2"/>
        <v>1057.5080529132133</v>
      </c>
    </row>
    <row r="169" spans="1:4" x14ac:dyDescent="0.25">
      <c r="A169" s="5" t="s">
        <v>313</v>
      </c>
      <c r="B169" s="7">
        <v>541.45997238308769</v>
      </c>
      <c r="C169" s="7">
        <v>0</v>
      </c>
      <c r="D169" s="7">
        <f t="shared" si="2"/>
        <v>541.45997238308769</v>
      </c>
    </row>
    <row r="170" spans="1:4" x14ac:dyDescent="0.25">
      <c r="A170" s="5" t="s">
        <v>122</v>
      </c>
      <c r="B170" s="7">
        <v>1057.5080529132133</v>
      </c>
      <c r="C170" s="7">
        <v>894.66794809836836</v>
      </c>
      <c r="D170" s="7">
        <f t="shared" si="2"/>
        <v>1952.1760010115818</v>
      </c>
    </row>
    <row r="171" spans="1:4" x14ac:dyDescent="0.25">
      <c r="A171" s="5" t="s">
        <v>31</v>
      </c>
      <c r="B171" s="7">
        <v>541.45997238308769</v>
      </c>
      <c r="C171" s="7">
        <v>2.2798074070299537</v>
      </c>
      <c r="D171" s="7">
        <f t="shared" si="2"/>
        <v>543.73977979011761</v>
      </c>
    </row>
    <row r="172" spans="1:4" x14ac:dyDescent="0.25">
      <c r="A172" s="5" t="s">
        <v>314</v>
      </c>
      <c r="B172" s="7">
        <v>541.45997238308769</v>
      </c>
      <c r="C172" s="7">
        <v>0</v>
      </c>
      <c r="D172" s="7">
        <f t="shared" si="2"/>
        <v>541.45997238308769</v>
      </c>
    </row>
    <row r="173" spans="1:4" x14ac:dyDescent="0.25">
      <c r="A173" s="5" t="s">
        <v>110</v>
      </c>
      <c r="B173" s="7">
        <v>3596.2866141732238</v>
      </c>
      <c r="C173" s="7">
        <v>8862.1532091847948</v>
      </c>
      <c r="D173" s="7">
        <f t="shared" si="2"/>
        <v>12458.439823358018</v>
      </c>
    </row>
    <row r="174" spans="1:4" x14ac:dyDescent="0.25">
      <c r="A174" s="5" t="s">
        <v>15</v>
      </c>
      <c r="B174" s="7">
        <v>97.432810919875337</v>
      </c>
      <c r="C174" s="7">
        <v>287.40653151091362</v>
      </c>
      <c r="D174" s="7">
        <f t="shared" si="2"/>
        <v>384.83934243078897</v>
      </c>
    </row>
    <row r="175" spans="1:4" x14ac:dyDescent="0.25">
      <c r="A175" s="5" t="s">
        <v>32</v>
      </c>
      <c r="B175" s="7">
        <v>0</v>
      </c>
      <c r="C175" s="7">
        <v>2.2798074070299537</v>
      </c>
      <c r="D175" s="7">
        <f t="shared" si="2"/>
        <v>2.2798074070299537</v>
      </c>
    </row>
    <row r="176" spans="1:4" x14ac:dyDescent="0.25">
      <c r="A176" s="5" t="s">
        <v>532</v>
      </c>
      <c r="B176" s="7">
        <v>14643.804852686295</v>
      </c>
      <c r="C176" s="7">
        <v>0</v>
      </c>
      <c r="D176" s="7">
        <f t="shared" si="2"/>
        <v>14643.804852686295</v>
      </c>
    </row>
    <row r="177" spans="1:4" x14ac:dyDescent="0.25">
      <c r="A177" s="5" t="s">
        <v>315</v>
      </c>
      <c r="B177" s="7">
        <v>541.45997238308769</v>
      </c>
      <c r="C177" s="7">
        <v>0</v>
      </c>
      <c r="D177" s="7">
        <f t="shared" si="2"/>
        <v>541.45997238308769</v>
      </c>
    </row>
    <row r="178" spans="1:4" x14ac:dyDescent="0.25">
      <c r="A178" s="5" t="s">
        <v>533</v>
      </c>
      <c r="B178" s="7">
        <v>2067.8648031496041</v>
      </c>
      <c r="C178" s="7">
        <v>0</v>
      </c>
      <c r="D178" s="7">
        <f t="shared" si="2"/>
        <v>2067.8648031496041</v>
      </c>
    </row>
    <row r="179" spans="1:4" x14ac:dyDescent="0.25">
      <c r="A179" s="5" t="s">
        <v>258</v>
      </c>
      <c r="B179" s="7">
        <v>244.26498136574531</v>
      </c>
      <c r="C179" s="7">
        <v>0</v>
      </c>
      <c r="D179" s="7">
        <f t="shared" si="2"/>
        <v>244.26498136574531</v>
      </c>
    </row>
    <row r="180" spans="1:4" x14ac:dyDescent="0.25">
      <c r="A180" s="5" t="s">
        <v>182</v>
      </c>
      <c r="B180" s="7">
        <v>1057.5080529132133</v>
      </c>
      <c r="C180" s="7">
        <v>0</v>
      </c>
      <c r="D180" s="7">
        <f t="shared" si="2"/>
        <v>1057.5080529132133</v>
      </c>
    </row>
    <row r="181" spans="1:4" x14ac:dyDescent="0.25">
      <c r="A181" s="5" t="s">
        <v>534</v>
      </c>
      <c r="B181" s="7">
        <v>2337.5862992125958</v>
      </c>
      <c r="C181" s="7">
        <v>0</v>
      </c>
      <c r="D181" s="7">
        <f t="shared" si="2"/>
        <v>2337.5862992125958</v>
      </c>
    </row>
    <row r="182" spans="1:4" x14ac:dyDescent="0.25">
      <c r="A182" s="5" t="s">
        <v>105</v>
      </c>
      <c r="B182" s="7">
        <v>1057.5080529132133</v>
      </c>
      <c r="C182" s="7">
        <v>1612.2915550568846</v>
      </c>
      <c r="D182" s="7">
        <f t="shared" si="2"/>
        <v>2669.7996079700979</v>
      </c>
    </row>
    <row r="183" spans="1:4" x14ac:dyDescent="0.25">
      <c r="A183" s="5" t="s">
        <v>267</v>
      </c>
      <c r="B183" s="7">
        <v>-18.250750092837684</v>
      </c>
      <c r="C183" s="7">
        <v>0</v>
      </c>
      <c r="D183" s="7">
        <f t="shared" si="2"/>
        <v>-18.250750092837684</v>
      </c>
    </row>
    <row r="184" spans="1:4" x14ac:dyDescent="0.25">
      <c r="A184" s="5" t="s">
        <v>51</v>
      </c>
      <c r="B184" s="7">
        <v>631.58209879253536</v>
      </c>
      <c r="C184" s="7">
        <v>46.167826313572156</v>
      </c>
      <c r="D184" s="7">
        <f t="shared" si="2"/>
        <v>677.74992510610753</v>
      </c>
    </row>
    <row r="185" spans="1:4" x14ac:dyDescent="0.25">
      <c r="A185" s="5" t="s">
        <v>535</v>
      </c>
      <c r="B185" s="7">
        <v>3236.6579527559015</v>
      </c>
      <c r="C185" s="7">
        <v>0</v>
      </c>
      <c r="D185" s="7">
        <f t="shared" si="2"/>
        <v>3236.6579527559015</v>
      </c>
    </row>
    <row r="186" spans="1:4" x14ac:dyDescent="0.25">
      <c r="A186" s="5" t="s">
        <v>283</v>
      </c>
      <c r="B186" s="7">
        <v>9.0901565848997308</v>
      </c>
      <c r="C186" s="7">
        <v>1.1699711308927958</v>
      </c>
      <c r="D186" s="7">
        <f t="shared" si="2"/>
        <v>10.260127715792526</v>
      </c>
    </row>
    <row r="187" spans="1:4" x14ac:dyDescent="0.25">
      <c r="A187" s="5" t="s">
        <v>384</v>
      </c>
      <c r="B187" s="7">
        <v>516.04808053012562</v>
      </c>
      <c r="C187" s="7">
        <v>0</v>
      </c>
      <c r="D187" s="7">
        <f t="shared" si="2"/>
        <v>516.04808053012562</v>
      </c>
    </row>
    <row r="188" spans="1:4" x14ac:dyDescent="0.25">
      <c r="A188" s="5" t="s">
        <v>33</v>
      </c>
      <c r="B188" s="7">
        <v>0</v>
      </c>
      <c r="C188" s="7">
        <v>2.2798074070299537</v>
      </c>
      <c r="D188" s="7">
        <f t="shared" si="2"/>
        <v>2.2798074070299537</v>
      </c>
    </row>
    <row r="189" spans="1:4" x14ac:dyDescent="0.25">
      <c r="A189" s="5" t="s">
        <v>286</v>
      </c>
      <c r="B189" s="7">
        <v>233.04431500727367</v>
      </c>
      <c r="C189" s="7">
        <v>0</v>
      </c>
      <c r="D189" s="7">
        <f t="shared" si="2"/>
        <v>233.04431500727367</v>
      </c>
    </row>
    <row r="190" spans="1:4" x14ac:dyDescent="0.25">
      <c r="A190" s="5" t="s">
        <v>117</v>
      </c>
      <c r="B190" s="7">
        <v>0</v>
      </c>
      <c r="C190" s="7">
        <v>2095.1543379746381</v>
      </c>
      <c r="D190" s="7">
        <f t="shared" si="2"/>
        <v>2095.1543379746381</v>
      </c>
    </row>
    <row r="191" spans="1:4" x14ac:dyDescent="0.25">
      <c r="A191" s="5" t="s">
        <v>73</v>
      </c>
      <c r="B191" s="7">
        <v>1057.5080529132133</v>
      </c>
      <c r="C191" s="7">
        <v>13.335268603107227</v>
      </c>
      <c r="D191" s="7">
        <f t="shared" si="2"/>
        <v>1070.8433215163204</v>
      </c>
    </row>
    <row r="192" spans="1:4" x14ac:dyDescent="0.25">
      <c r="A192" s="5" t="s">
        <v>360</v>
      </c>
      <c r="B192" s="7">
        <v>1033.9449708049456</v>
      </c>
      <c r="C192" s="7">
        <v>0</v>
      </c>
      <c r="D192" s="7">
        <f t="shared" si="2"/>
        <v>1033.9449708049456</v>
      </c>
    </row>
    <row r="193" spans="1:4" x14ac:dyDescent="0.25">
      <c r="A193" s="5" t="s">
        <v>536</v>
      </c>
      <c r="B193" s="7">
        <v>2517.400629921256</v>
      </c>
      <c r="C193" s="7">
        <v>0</v>
      </c>
      <c r="D193" s="7">
        <f t="shared" si="2"/>
        <v>2517.400629921256</v>
      </c>
    </row>
    <row r="194" spans="1:4" x14ac:dyDescent="0.25">
      <c r="A194" s="5" t="s">
        <v>212</v>
      </c>
      <c r="B194" s="7">
        <v>1057.5080529132133</v>
      </c>
      <c r="C194" s="7">
        <v>0.14079934054779533</v>
      </c>
      <c r="D194" s="7">
        <f t="shared" si="2"/>
        <v>1057.6488522537611</v>
      </c>
    </row>
    <row r="195" spans="1:4" x14ac:dyDescent="0.25">
      <c r="A195" s="5" t="s">
        <v>61</v>
      </c>
      <c r="B195" s="7">
        <v>323.16644141672145</v>
      </c>
      <c r="C195" s="7">
        <v>5.1967708052662918</v>
      </c>
      <c r="D195" s="7">
        <f t="shared" si="2"/>
        <v>328.36321222198774</v>
      </c>
    </row>
    <row r="196" spans="1:4" x14ac:dyDescent="0.25">
      <c r="A196" s="5" t="s">
        <v>223</v>
      </c>
      <c r="B196" s="7">
        <v>1057.5080529132133</v>
      </c>
      <c r="C196" s="7">
        <v>0</v>
      </c>
      <c r="D196" s="7">
        <f t="shared" si="2"/>
        <v>1057.5080529132133</v>
      </c>
    </row>
    <row r="197" spans="1:4" x14ac:dyDescent="0.25">
      <c r="A197" s="5" t="s">
        <v>296</v>
      </c>
      <c r="B197" s="7">
        <v>541.45997238308769</v>
      </c>
      <c r="C197" s="7">
        <v>0</v>
      </c>
      <c r="D197" s="7">
        <f t="shared" si="2"/>
        <v>541.45997238308769</v>
      </c>
    </row>
    <row r="198" spans="1:4" x14ac:dyDescent="0.25">
      <c r="A198" s="5" t="s">
        <v>204</v>
      </c>
      <c r="B198" s="7">
        <v>523.20922229024995</v>
      </c>
      <c r="C198" s="7">
        <v>0</v>
      </c>
      <c r="D198" s="7">
        <f t="shared" si="2"/>
        <v>523.20922229024995</v>
      </c>
    </row>
    <row r="199" spans="1:4" x14ac:dyDescent="0.25">
      <c r="A199" s="5" t="s">
        <v>53</v>
      </c>
      <c r="B199" s="7">
        <v>631.58209879253536</v>
      </c>
      <c r="C199" s="7">
        <v>279.09379376343702</v>
      </c>
      <c r="D199" s="7">
        <f t="shared" si="2"/>
        <v>910.67589255597238</v>
      </c>
    </row>
    <row r="200" spans="1:4" x14ac:dyDescent="0.25">
      <c r="A200" s="5" t="s">
        <v>217</v>
      </c>
      <c r="B200" s="7">
        <v>1057.5080529132133</v>
      </c>
      <c r="C200" s="7">
        <v>0</v>
      </c>
      <c r="D200" s="7">
        <f t="shared" si="2"/>
        <v>1057.5080529132133</v>
      </c>
    </row>
    <row r="201" spans="1:4" x14ac:dyDescent="0.25">
      <c r="A201" s="5" t="s">
        <v>352</v>
      </c>
      <c r="B201" s="7">
        <v>541.45997238308769</v>
      </c>
      <c r="C201" s="7">
        <v>0</v>
      </c>
      <c r="D201" s="7">
        <f t="shared" si="2"/>
        <v>541.45997238308769</v>
      </c>
    </row>
    <row r="202" spans="1:4" x14ac:dyDescent="0.25">
      <c r="A202" s="5" t="s">
        <v>231</v>
      </c>
      <c r="B202" s="7">
        <v>523.20922229024995</v>
      </c>
      <c r="C202" s="7">
        <v>0</v>
      </c>
      <c r="D202" s="7">
        <f t="shared" si="2"/>
        <v>523.20922229024995</v>
      </c>
    </row>
    <row r="203" spans="1:4" x14ac:dyDescent="0.25">
      <c r="A203" s="5" t="s">
        <v>259</v>
      </c>
      <c r="B203" s="7">
        <v>523.20922229024995</v>
      </c>
      <c r="C203" s="7">
        <v>0</v>
      </c>
      <c r="D203" s="7">
        <f t="shared" si="2"/>
        <v>523.20922229024995</v>
      </c>
    </row>
    <row r="204" spans="1:4" x14ac:dyDescent="0.25">
      <c r="A204" s="5" t="s">
        <v>341</v>
      </c>
      <c r="B204" s="7">
        <v>541.45997238308769</v>
      </c>
      <c r="C204" s="7">
        <v>0</v>
      </c>
      <c r="D204" s="7">
        <f t="shared" ref="D204:D267" si="3">SUM(B204:C204)</f>
        <v>541.45997238308769</v>
      </c>
    </row>
    <row r="205" spans="1:4" x14ac:dyDescent="0.25">
      <c r="A205" s="5" t="s">
        <v>154</v>
      </c>
      <c r="B205" s="7">
        <v>1057.5080529132133</v>
      </c>
      <c r="C205" s="7">
        <v>0</v>
      </c>
      <c r="D205" s="7">
        <f t="shared" si="3"/>
        <v>1057.5080529132133</v>
      </c>
    </row>
    <row r="206" spans="1:4" x14ac:dyDescent="0.25">
      <c r="A206" s="5" t="s">
        <v>86</v>
      </c>
      <c r="B206" s="7">
        <v>3851.9876539505967</v>
      </c>
      <c r="C206" s="7">
        <v>3681.57029829573</v>
      </c>
      <c r="D206" s="7">
        <f t="shared" si="3"/>
        <v>7533.5579522463267</v>
      </c>
    </row>
    <row r="207" spans="1:4" x14ac:dyDescent="0.25">
      <c r="A207" s="5" t="s">
        <v>155</v>
      </c>
      <c r="B207" s="7">
        <v>523.20922229024995</v>
      </c>
      <c r="C207" s="7">
        <v>0</v>
      </c>
      <c r="D207" s="7">
        <f t="shared" si="3"/>
        <v>523.20922229024995</v>
      </c>
    </row>
    <row r="208" spans="1:4" x14ac:dyDescent="0.25">
      <c r="A208" s="5" t="s">
        <v>343</v>
      </c>
      <c r="B208" s="7">
        <v>541.45997238308769</v>
      </c>
      <c r="C208" s="7">
        <v>0</v>
      </c>
      <c r="D208" s="7">
        <f t="shared" si="3"/>
        <v>541.45997238308769</v>
      </c>
    </row>
    <row r="209" spans="1:4" x14ac:dyDescent="0.25">
      <c r="A209" s="5" t="s">
        <v>250</v>
      </c>
      <c r="B209" s="7">
        <v>541.45997238308769</v>
      </c>
      <c r="C209" s="7">
        <v>0</v>
      </c>
      <c r="D209" s="7">
        <f t="shared" si="3"/>
        <v>541.45997238308769</v>
      </c>
    </row>
    <row r="210" spans="1:4" x14ac:dyDescent="0.25">
      <c r="A210" s="5" t="s">
        <v>342</v>
      </c>
      <c r="B210" s="7">
        <v>541.45997238308769</v>
      </c>
      <c r="C210" s="7">
        <v>0</v>
      </c>
      <c r="D210" s="7">
        <f t="shared" si="3"/>
        <v>541.45997238308769</v>
      </c>
    </row>
    <row r="211" spans="1:4" x14ac:dyDescent="0.25">
      <c r="A211" s="5" t="s">
        <v>118</v>
      </c>
      <c r="B211" s="7">
        <v>-1.9983524949974429</v>
      </c>
      <c r="C211" s="7">
        <v>1116.0898512266656</v>
      </c>
      <c r="D211" s="7">
        <f t="shared" si="3"/>
        <v>1114.0914987316683</v>
      </c>
    </row>
    <row r="212" spans="1:4" x14ac:dyDescent="0.25">
      <c r="A212" s="5" t="s">
        <v>80</v>
      </c>
      <c r="B212" s="7">
        <v>323.16644141672145</v>
      </c>
      <c r="C212" s="7">
        <v>137.37183398706864</v>
      </c>
      <c r="D212" s="7">
        <f t="shared" si="3"/>
        <v>460.53827540379007</v>
      </c>
    </row>
    <row r="213" spans="1:4" x14ac:dyDescent="0.25">
      <c r="A213" s="5" t="s">
        <v>34</v>
      </c>
      <c r="B213" s="7">
        <v>0</v>
      </c>
      <c r="C213" s="7">
        <v>2.2798074070299537</v>
      </c>
      <c r="D213" s="7">
        <f t="shared" si="3"/>
        <v>2.2798074070299537</v>
      </c>
    </row>
    <row r="214" spans="1:4" x14ac:dyDescent="0.25">
      <c r="A214" s="5" t="s">
        <v>537</v>
      </c>
      <c r="B214" s="7">
        <v>1798.1433070866119</v>
      </c>
      <c r="C214" s="7">
        <v>0</v>
      </c>
      <c r="D214" s="7">
        <f t="shared" si="3"/>
        <v>1798.1433070866119</v>
      </c>
    </row>
    <row r="215" spans="1:4" x14ac:dyDescent="0.25">
      <c r="A215" s="5" t="s">
        <v>260</v>
      </c>
      <c r="B215" s="7">
        <v>524.46312896014888</v>
      </c>
      <c r="C215" s="7">
        <v>0</v>
      </c>
      <c r="D215" s="7">
        <f t="shared" si="3"/>
        <v>524.46312896014888</v>
      </c>
    </row>
    <row r="216" spans="1:4" x14ac:dyDescent="0.25">
      <c r="A216" s="5" t="s">
        <v>35</v>
      </c>
      <c r="B216" s="7">
        <v>0</v>
      </c>
      <c r="C216" s="7">
        <v>2.2798074070299537</v>
      </c>
      <c r="D216" s="7">
        <f t="shared" si="3"/>
        <v>2.2798074070299537</v>
      </c>
    </row>
    <row r="217" spans="1:4" x14ac:dyDescent="0.25">
      <c r="A217" s="5" t="s">
        <v>12</v>
      </c>
      <c r="B217" s="7">
        <v>615.32970119469519</v>
      </c>
      <c r="C217" s="7">
        <v>4.8578920494224036</v>
      </c>
      <c r="D217" s="7">
        <f t="shared" si="3"/>
        <v>620.18759324411758</v>
      </c>
    </row>
    <row r="218" spans="1:4" x14ac:dyDescent="0.25">
      <c r="A218" s="5" t="s">
        <v>225</v>
      </c>
      <c r="B218" s="7">
        <v>1057.5080529132133</v>
      </c>
      <c r="C218" s="7">
        <v>0</v>
      </c>
      <c r="D218" s="7">
        <f t="shared" si="3"/>
        <v>1057.5080529132133</v>
      </c>
    </row>
    <row r="219" spans="1:4" x14ac:dyDescent="0.25">
      <c r="A219" s="5" t="s">
        <v>290</v>
      </c>
      <c r="B219" s="7">
        <v>11.088509079897173</v>
      </c>
      <c r="C219" s="7">
        <v>0.12884577480480033</v>
      </c>
      <c r="D219" s="7">
        <f t="shared" si="3"/>
        <v>11.217354854701973</v>
      </c>
    </row>
    <row r="220" spans="1:4" x14ac:dyDescent="0.25">
      <c r="A220" s="5" t="s">
        <v>125</v>
      </c>
      <c r="B220" s="7">
        <v>1057.5080529132133</v>
      </c>
      <c r="C220" s="7">
        <v>1970.5947823797376</v>
      </c>
      <c r="D220" s="7">
        <f t="shared" si="3"/>
        <v>3028.1028352929507</v>
      </c>
    </row>
    <row r="221" spans="1:4" x14ac:dyDescent="0.25">
      <c r="A221" s="5" t="s">
        <v>81</v>
      </c>
      <c r="B221" s="7">
        <v>631.58209879253536</v>
      </c>
      <c r="C221" s="7">
        <v>81.031394590672221</v>
      </c>
      <c r="D221" s="7">
        <f t="shared" si="3"/>
        <v>712.61349338320758</v>
      </c>
    </row>
    <row r="222" spans="1:4" x14ac:dyDescent="0.25">
      <c r="A222" s="5" t="s">
        <v>137</v>
      </c>
      <c r="B222" s="7">
        <v>114505.26644141659</v>
      </c>
      <c r="C222" s="7">
        <v>3507.0688319803148</v>
      </c>
      <c r="D222" s="7">
        <f t="shared" si="3"/>
        <v>118012.33527339691</v>
      </c>
    </row>
    <row r="223" spans="1:4" x14ac:dyDescent="0.25">
      <c r="A223" s="5" t="s">
        <v>68</v>
      </c>
      <c r="B223" s="7">
        <v>631.58209879253536</v>
      </c>
      <c r="C223" s="7">
        <v>1471.5097132605401</v>
      </c>
      <c r="D223" s="7">
        <f t="shared" si="3"/>
        <v>2103.0918120530755</v>
      </c>
    </row>
    <row r="224" spans="1:4" x14ac:dyDescent="0.25">
      <c r="A224" s="5" t="s">
        <v>36</v>
      </c>
      <c r="B224" s="7">
        <v>0</v>
      </c>
      <c r="C224" s="7">
        <v>2.2798074070299537</v>
      </c>
      <c r="D224" s="7">
        <f t="shared" si="3"/>
        <v>2.2798074070299537</v>
      </c>
    </row>
    <row r="225" spans="1:4" x14ac:dyDescent="0.25">
      <c r="A225" s="5" t="s">
        <v>91</v>
      </c>
      <c r="B225" s="7">
        <v>1057.5080529132133</v>
      </c>
      <c r="C225" s="7">
        <v>58.132273375579558</v>
      </c>
      <c r="D225" s="7">
        <f t="shared" si="3"/>
        <v>1115.6403262887929</v>
      </c>
    </row>
    <row r="226" spans="1:4" x14ac:dyDescent="0.25">
      <c r="A226" s="5" t="s">
        <v>183</v>
      </c>
      <c r="B226" s="7">
        <v>1057.5080529132133</v>
      </c>
      <c r="C226" s="7">
        <v>0</v>
      </c>
      <c r="D226" s="7">
        <f t="shared" si="3"/>
        <v>1057.5080529132133</v>
      </c>
    </row>
    <row r="227" spans="1:4" x14ac:dyDescent="0.25">
      <c r="A227" s="5" t="s">
        <v>538</v>
      </c>
      <c r="B227" s="7">
        <v>1798.1433070866119</v>
      </c>
      <c r="C227" s="7">
        <v>0</v>
      </c>
      <c r="D227" s="7">
        <f t="shared" si="3"/>
        <v>1798.1433070866119</v>
      </c>
    </row>
    <row r="228" spans="1:4" x14ac:dyDescent="0.25">
      <c r="A228" s="5" t="s">
        <v>130</v>
      </c>
      <c r="B228" s="7">
        <v>1057.5080529132133</v>
      </c>
      <c r="C228" s="7">
        <v>1293.6586586738338</v>
      </c>
      <c r="D228" s="7">
        <f t="shared" si="3"/>
        <v>2351.1667115870468</v>
      </c>
    </row>
    <row r="229" spans="1:4" x14ac:dyDescent="0.25">
      <c r="A229" s="5" t="s">
        <v>111</v>
      </c>
      <c r="B229" s="7">
        <v>16632.825590551165</v>
      </c>
      <c r="C229" s="7">
        <v>619.46149137313034</v>
      </c>
      <c r="D229" s="7">
        <f t="shared" si="3"/>
        <v>17252.287081924296</v>
      </c>
    </row>
    <row r="230" spans="1:4" x14ac:dyDescent="0.25">
      <c r="A230" s="5" t="s">
        <v>7</v>
      </c>
      <c r="B230" s="7">
        <v>1057.5080529132133</v>
      </c>
      <c r="C230" s="7">
        <v>9.2537453822331597E-2</v>
      </c>
      <c r="D230" s="7">
        <f t="shared" si="3"/>
        <v>1057.6005903670357</v>
      </c>
    </row>
    <row r="231" spans="1:4" x14ac:dyDescent="0.25">
      <c r="A231" s="5" t="s">
        <v>300</v>
      </c>
      <c r="B231" s="7">
        <v>541.45997238308769</v>
      </c>
      <c r="C231" s="7">
        <v>0</v>
      </c>
      <c r="D231" s="7">
        <f t="shared" si="3"/>
        <v>541.45997238308769</v>
      </c>
    </row>
    <row r="232" spans="1:4" x14ac:dyDescent="0.25">
      <c r="A232" s="5" t="s">
        <v>82</v>
      </c>
      <c r="B232" s="7">
        <v>323.16644141672145</v>
      </c>
      <c r="C232" s="7">
        <v>44.076669076643988</v>
      </c>
      <c r="D232" s="7">
        <f t="shared" si="3"/>
        <v>367.24311049336546</v>
      </c>
    </row>
    <row r="233" spans="1:4" x14ac:dyDescent="0.25">
      <c r="A233" s="5" t="s">
        <v>135</v>
      </c>
      <c r="B233" s="7">
        <v>3238.674933013006</v>
      </c>
      <c r="C233" s="7">
        <v>8539.5386303812738</v>
      </c>
      <c r="D233" s="7">
        <f t="shared" si="3"/>
        <v>11778.21356339428</v>
      </c>
    </row>
    <row r="234" spans="1:4" x14ac:dyDescent="0.25">
      <c r="A234" s="5" t="s">
        <v>301</v>
      </c>
      <c r="B234" s="7">
        <v>23.563082108267764</v>
      </c>
      <c r="C234" s="7">
        <v>0</v>
      </c>
      <c r="D234" s="7">
        <f t="shared" si="3"/>
        <v>23.563082108267764</v>
      </c>
    </row>
    <row r="235" spans="1:4" x14ac:dyDescent="0.25">
      <c r="A235" s="5" t="s">
        <v>156</v>
      </c>
      <c r="B235" s="7">
        <v>1057.5080529132133</v>
      </c>
      <c r="C235" s="7">
        <v>0.25716097925030829</v>
      </c>
      <c r="D235" s="7">
        <f t="shared" si="3"/>
        <v>1057.7652138924636</v>
      </c>
    </row>
    <row r="236" spans="1:4" x14ac:dyDescent="0.25">
      <c r="A236" s="5" t="s">
        <v>228</v>
      </c>
      <c r="B236" s="7">
        <v>523.20922229024995</v>
      </c>
      <c r="C236" s="7">
        <v>0</v>
      </c>
      <c r="D236" s="7">
        <f t="shared" si="3"/>
        <v>523.20922229024995</v>
      </c>
    </row>
    <row r="237" spans="1:4" x14ac:dyDescent="0.25">
      <c r="A237" s="5" t="s">
        <v>431</v>
      </c>
      <c r="B237" s="7">
        <v>23.563082108267764</v>
      </c>
      <c r="C237" s="7">
        <v>36.00605253055258</v>
      </c>
      <c r="D237" s="7">
        <f t="shared" si="3"/>
        <v>59.569134638820344</v>
      </c>
    </row>
    <row r="238" spans="1:4" x14ac:dyDescent="0.25">
      <c r="A238" s="5" t="s">
        <v>157</v>
      </c>
      <c r="B238" s="7">
        <v>1057.5080529132133</v>
      </c>
      <c r="C238" s="7">
        <v>0</v>
      </c>
      <c r="D238" s="7">
        <f t="shared" si="3"/>
        <v>1057.5080529132133</v>
      </c>
    </row>
    <row r="239" spans="1:4" x14ac:dyDescent="0.25">
      <c r="A239" s="5" t="s">
        <v>539</v>
      </c>
      <c r="B239" s="7">
        <v>15039.583362218351</v>
      </c>
      <c r="C239" s="7">
        <v>0</v>
      </c>
      <c r="D239" s="7">
        <f t="shared" si="3"/>
        <v>15039.583362218351</v>
      </c>
    </row>
    <row r="240" spans="1:4" x14ac:dyDescent="0.25">
      <c r="A240" s="5" t="s">
        <v>184</v>
      </c>
      <c r="B240" s="7">
        <v>1057.5080529132133</v>
      </c>
      <c r="C240" s="7">
        <v>0</v>
      </c>
      <c r="D240" s="7">
        <f t="shared" si="3"/>
        <v>1057.5080529132133</v>
      </c>
    </row>
    <row r="241" spans="1:4" x14ac:dyDescent="0.25">
      <c r="A241" s="5" t="s">
        <v>261</v>
      </c>
      <c r="B241" s="7">
        <v>523.20922229024995</v>
      </c>
      <c r="C241" s="7">
        <v>0</v>
      </c>
      <c r="D241" s="7">
        <f t="shared" si="3"/>
        <v>523.20922229024995</v>
      </c>
    </row>
    <row r="242" spans="1:4" x14ac:dyDescent="0.25">
      <c r="A242" s="5" t="s">
        <v>237</v>
      </c>
      <c r="B242" s="7">
        <v>615.32970119469519</v>
      </c>
      <c r="C242" s="7">
        <v>0</v>
      </c>
      <c r="D242" s="7">
        <f t="shared" si="3"/>
        <v>615.32970119469519</v>
      </c>
    </row>
    <row r="243" spans="1:4" x14ac:dyDescent="0.25">
      <c r="A243" s="5" t="s">
        <v>251</v>
      </c>
      <c r="B243" s="7">
        <v>539.46161988809024</v>
      </c>
      <c r="C243" s="7">
        <v>0</v>
      </c>
      <c r="D243" s="7">
        <f t="shared" si="3"/>
        <v>539.46161988809024</v>
      </c>
    </row>
    <row r="244" spans="1:4" x14ac:dyDescent="0.25">
      <c r="A244" s="5" t="s">
        <v>99</v>
      </c>
      <c r="B244" s="7">
        <v>323.16644141672145</v>
      </c>
      <c r="C244" s="7">
        <v>111.95965467396231</v>
      </c>
      <c r="D244" s="7">
        <f t="shared" si="3"/>
        <v>435.12609609068375</v>
      </c>
    </row>
    <row r="245" spans="1:4" x14ac:dyDescent="0.25">
      <c r="A245" s="5" t="s">
        <v>37</v>
      </c>
      <c r="B245" s="7">
        <v>0</v>
      </c>
      <c r="C245" s="7">
        <v>2.2798074070299537</v>
      </c>
      <c r="D245" s="7">
        <f t="shared" si="3"/>
        <v>2.2798074070299537</v>
      </c>
    </row>
    <row r="246" spans="1:4" x14ac:dyDescent="0.25">
      <c r="A246" s="5" t="s">
        <v>38</v>
      </c>
      <c r="B246" s="7">
        <v>0</v>
      </c>
      <c r="C246" s="7">
        <v>2.2798074070299537</v>
      </c>
      <c r="D246" s="7">
        <f t="shared" si="3"/>
        <v>2.2798074070299537</v>
      </c>
    </row>
    <row r="247" spans="1:4" x14ac:dyDescent="0.25">
      <c r="A247" s="5" t="s">
        <v>540</v>
      </c>
      <c r="B247" s="7">
        <v>2157.7719685039342</v>
      </c>
      <c r="C247" s="7">
        <v>0</v>
      </c>
      <c r="D247" s="7">
        <f t="shared" si="3"/>
        <v>2157.7719685039342</v>
      </c>
    </row>
    <row r="248" spans="1:4" x14ac:dyDescent="0.25">
      <c r="A248" s="5" t="s">
        <v>541</v>
      </c>
      <c r="B248" s="7">
        <v>3596.2866141732238</v>
      </c>
      <c r="C248" s="7">
        <v>0</v>
      </c>
      <c r="D248" s="7">
        <f t="shared" si="3"/>
        <v>3596.2866141732238</v>
      </c>
    </row>
    <row r="249" spans="1:4" x14ac:dyDescent="0.25">
      <c r="A249" s="5" t="s">
        <v>297</v>
      </c>
      <c r="B249" s="7">
        <v>541.45997238308769</v>
      </c>
      <c r="C249" s="7">
        <v>0</v>
      </c>
      <c r="D249" s="7">
        <f t="shared" si="3"/>
        <v>541.45997238308769</v>
      </c>
    </row>
    <row r="250" spans="1:4" x14ac:dyDescent="0.25">
      <c r="A250" s="5" t="s">
        <v>542</v>
      </c>
      <c r="B250" s="7">
        <v>2427.4934645669255</v>
      </c>
      <c r="C250" s="7">
        <v>0</v>
      </c>
      <c r="D250" s="7">
        <f t="shared" si="3"/>
        <v>2427.4934645669255</v>
      </c>
    </row>
    <row r="251" spans="1:4" x14ac:dyDescent="0.25">
      <c r="A251" s="5" t="s">
        <v>543</v>
      </c>
      <c r="B251" s="7">
        <v>2427.4934645669255</v>
      </c>
      <c r="C251" s="7">
        <v>0</v>
      </c>
      <c r="D251" s="7">
        <f t="shared" si="3"/>
        <v>2427.4934645669255</v>
      </c>
    </row>
    <row r="252" spans="1:4" x14ac:dyDescent="0.25">
      <c r="A252" s="5" t="s">
        <v>39</v>
      </c>
      <c r="B252" s="7">
        <v>0</v>
      </c>
      <c r="C252" s="7">
        <v>2.2798074070299537</v>
      </c>
      <c r="D252" s="7">
        <f t="shared" si="3"/>
        <v>2.2798074070299537</v>
      </c>
    </row>
    <row r="253" spans="1:4" x14ac:dyDescent="0.25">
      <c r="A253" s="5" t="s">
        <v>185</v>
      </c>
      <c r="B253" s="7">
        <v>615.32970119469519</v>
      </c>
      <c r="C253" s="7">
        <v>0</v>
      </c>
      <c r="D253" s="7">
        <f t="shared" si="3"/>
        <v>615.32970119469519</v>
      </c>
    </row>
    <row r="254" spans="1:4" x14ac:dyDescent="0.25">
      <c r="A254" s="5" t="s">
        <v>10</v>
      </c>
      <c r="B254" s="7">
        <v>1057.5080529132133</v>
      </c>
      <c r="C254" s="7">
        <v>0.39015949050951215</v>
      </c>
      <c r="D254" s="7">
        <f t="shared" si="3"/>
        <v>1057.8982124037227</v>
      </c>
    </row>
    <row r="255" spans="1:4" x14ac:dyDescent="0.25">
      <c r="A255" s="5" t="s">
        <v>76</v>
      </c>
      <c r="B255" s="7">
        <v>631.58209879253536</v>
      </c>
      <c r="C255" s="7">
        <v>298.02108797296216</v>
      </c>
      <c r="D255" s="7">
        <f t="shared" si="3"/>
        <v>929.60318676549753</v>
      </c>
    </row>
    <row r="256" spans="1:4" x14ac:dyDescent="0.25">
      <c r="A256" s="5" t="s">
        <v>262</v>
      </c>
      <c r="B256" s="7">
        <v>541.45997238308769</v>
      </c>
      <c r="C256" s="7">
        <v>0</v>
      </c>
      <c r="D256" s="7">
        <f t="shared" si="3"/>
        <v>541.45997238308769</v>
      </c>
    </row>
    <row r="257" spans="1:4" x14ac:dyDescent="0.25">
      <c r="A257" s="5" t="s">
        <v>544</v>
      </c>
      <c r="B257" s="7">
        <v>2067.8648031496041</v>
      </c>
      <c r="C257" s="7">
        <v>0</v>
      </c>
      <c r="D257" s="7">
        <f t="shared" si="3"/>
        <v>2067.8648031496041</v>
      </c>
    </row>
    <row r="258" spans="1:4" x14ac:dyDescent="0.25">
      <c r="A258" s="5" t="s">
        <v>263</v>
      </c>
      <c r="B258" s="7">
        <v>541.45997238308769</v>
      </c>
      <c r="C258" s="7">
        <v>0</v>
      </c>
      <c r="D258" s="7">
        <f t="shared" si="3"/>
        <v>541.45997238308769</v>
      </c>
    </row>
    <row r="259" spans="1:4" x14ac:dyDescent="0.25">
      <c r="A259" s="5" t="s">
        <v>302</v>
      </c>
      <c r="B259" s="7">
        <v>541.45997238308769</v>
      </c>
      <c r="C259" s="7">
        <v>0</v>
      </c>
      <c r="D259" s="7">
        <f t="shared" si="3"/>
        <v>541.45997238308769</v>
      </c>
    </row>
    <row r="260" spans="1:4" x14ac:dyDescent="0.25">
      <c r="A260" s="5" t="s">
        <v>545</v>
      </c>
      <c r="B260" s="7">
        <v>3596.2866141732238</v>
      </c>
      <c r="C260" s="7">
        <v>0</v>
      </c>
      <c r="D260" s="7">
        <f t="shared" si="3"/>
        <v>3596.2866141732238</v>
      </c>
    </row>
    <row r="261" spans="1:4" x14ac:dyDescent="0.25">
      <c r="A261" s="5" t="s">
        <v>112</v>
      </c>
      <c r="B261" s="7">
        <v>15854.703463390746</v>
      </c>
      <c r="C261" s="7">
        <v>886.57776366263897</v>
      </c>
      <c r="D261" s="7">
        <f t="shared" si="3"/>
        <v>16741.281227053383</v>
      </c>
    </row>
    <row r="262" spans="1:4" x14ac:dyDescent="0.25">
      <c r="A262" s="5" t="s">
        <v>17</v>
      </c>
      <c r="B262" s="7">
        <v>615.32970119469519</v>
      </c>
      <c r="C262" s="7">
        <v>4.8578920494224036</v>
      </c>
      <c r="D262" s="7">
        <f t="shared" si="3"/>
        <v>620.18759324411758</v>
      </c>
    </row>
    <row r="263" spans="1:4" x14ac:dyDescent="0.25">
      <c r="A263" s="5" t="s">
        <v>546</v>
      </c>
      <c r="B263" s="7">
        <v>3596.2866141732238</v>
      </c>
      <c r="C263" s="7">
        <v>0</v>
      </c>
      <c r="D263" s="7">
        <f t="shared" si="3"/>
        <v>3596.2866141732238</v>
      </c>
    </row>
    <row r="264" spans="1:4" x14ac:dyDescent="0.25">
      <c r="A264" s="5" t="s">
        <v>547</v>
      </c>
      <c r="B264" s="7">
        <v>3596.2866141732238</v>
      </c>
      <c r="C264" s="7">
        <v>0</v>
      </c>
      <c r="D264" s="7">
        <f t="shared" si="3"/>
        <v>3596.2866141732238</v>
      </c>
    </row>
    <row r="265" spans="1:4" x14ac:dyDescent="0.25">
      <c r="A265" s="5" t="s">
        <v>279</v>
      </c>
      <c r="B265" s="7">
        <v>-1.9983524949974429</v>
      </c>
      <c r="C265" s="7">
        <v>736.22936667230397</v>
      </c>
      <c r="D265" s="7">
        <f t="shared" si="3"/>
        <v>734.23101417730652</v>
      </c>
    </row>
    <row r="266" spans="1:4" x14ac:dyDescent="0.25">
      <c r="A266" s="5" t="s">
        <v>316</v>
      </c>
      <c r="B266" s="7">
        <v>539.46161988809024</v>
      </c>
      <c r="C266" s="7">
        <v>0</v>
      </c>
      <c r="D266" s="7">
        <f t="shared" si="3"/>
        <v>539.46161988809024</v>
      </c>
    </row>
    <row r="267" spans="1:4" x14ac:dyDescent="0.25">
      <c r="A267" s="5" t="s">
        <v>303</v>
      </c>
      <c r="B267" s="7">
        <v>541.45997238308769</v>
      </c>
      <c r="C267" s="7">
        <v>0</v>
      </c>
      <c r="D267" s="7">
        <f t="shared" si="3"/>
        <v>541.45997238308769</v>
      </c>
    </row>
    <row r="268" spans="1:4" x14ac:dyDescent="0.25">
      <c r="A268" s="5" t="s">
        <v>40</v>
      </c>
      <c r="B268" s="7">
        <v>0</v>
      </c>
      <c r="C268" s="7">
        <v>2.2798074070299537</v>
      </c>
      <c r="D268" s="7">
        <f t="shared" ref="D268:D331" si="4">SUM(B268:C268)</f>
        <v>2.2798074070299537</v>
      </c>
    </row>
    <row r="269" spans="1:4" x14ac:dyDescent="0.25">
      <c r="A269" s="5" t="s">
        <v>132</v>
      </c>
      <c r="B269" s="7">
        <v>615.32970119469519</v>
      </c>
      <c r="C269" s="7">
        <v>1192.2406449623875</v>
      </c>
      <c r="D269" s="7">
        <f t="shared" si="4"/>
        <v>1807.5703461570827</v>
      </c>
    </row>
    <row r="270" spans="1:4" x14ac:dyDescent="0.25">
      <c r="A270" s="5" t="s">
        <v>234</v>
      </c>
      <c r="B270" s="7">
        <v>523.20922229024995</v>
      </c>
      <c r="C270" s="7">
        <v>0</v>
      </c>
      <c r="D270" s="7">
        <f t="shared" si="4"/>
        <v>523.20922229024995</v>
      </c>
    </row>
    <row r="271" spans="1:4" x14ac:dyDescent="0.25">
      <c r="A271" s="5" t="s">
        <v>356</v>
      </c>
      <c r="B271" s="7">
        <v>23.563082108267764</v>
      </c>
      <c r="C271" s="7">
        <v>0</v>
      </c>
      <c r="D271" s="7">
        <f t="shared" si="4"/>
        <v>23.563082108267764</v>
      </c>
    </row>
    <row r="272" spans="1:4" x14ac:dyDescent="0.25">
      <c r="A272" s="5" t="s">
        <v>318</v>
      </c>
      <c r="B272" s="7">
        <v>541.45997238308769</v>
      </c>
      <c r="C272" s="7">
        <v>0</v>
      </c>
      <c r="D272" s="7">
        <f t="shared" si="4"/>
        <v>541.45997238308769</v>
      </c>
    </row>
    <row r="273" spans="1:4" x14ac:dyDescent="0.25">
      <c r="A273" s="5" t="s">
        <v>186</v>
      </c>
      <c r="B273" s="7">
        <v>1057.5080529132133</v>
      </c>
      <c r="C273" s="7">
        <v>0</v>
      </c>
      <c r="D273" s="7">
        <f t="shared" si="4"/>
        <v>1057.5080529132133</v>
      </c>
    </row>
    <row r="274" spans="1:4" x14ac:dyDescent="0.25">
      <c r="A274" s="5" t="s">
        <v>50</v>
      </c>
      <c r="B274" s="7">
        <v>3418.7042247767831</v>
      </c>
      <c r="C274" s="7">
        <v>194.06375048279531</v>
      </c>
      <c r="D274" s="7">
        <f t="shared" si="4"/>
        <v>3612.7679752595786</v>
      </c>
    </row>
    <row r="275" spans="1:4" x14ac:dyDescent="0.25">
      <c r="A275" s="5" t="s">
        <v>284</v>
      </c>
      <c r="B275" s="7">
        <v>541.45997238308769</v>
      </c>
      <c r="C275" s="7">
        <v>0</v>
      </c>
      <c r="D275" s="7">
        <f t="shared" si="4"/>
        <v>541.45997238308769</v>
      </c>
    </row>
    <row r="276" spans="1:4" x14ac:dyDescent="0.25">
      <c r="A276" s="5" t="s">
        <v>569</v>
      </c>
      <c r="B276" s="7">
        <v>0</v>
      </c>
      <c r="C276" s="7">
        <v>0</v>
      </c>
      <c r="D276" s="7">
        <f t="shared" si="4"/>
        <v>0</v>
      </c>
    </row>
    <row r="277" spans="1:4" x14ac:dyDescent="0.25">
      <c r="A277" s="5" t="s">
        <v>353</v>
      </c>
      <c r="B277" s="7">
        <v>541.45997238308769</v>
      </c>
      <c r="C277" s="7">
        <v>0</v>
      </c>
      <c r="D277" s="7">
        <f t="shared" si="4"/>
        <v>541.45997238308769</v>
      </c>
    </row>
    <row r="278" spans="1:4" x14ac:dyDescent="0.25">
      <c r="A278" s="5" t="s">
        <v>385</v>
      </c>
      <c r="B278" s="7">
        <v>516.04808053012562</v>
      </c>
      <c r="C278" s="7">
        <v>0</v>
      </c>
      <c r="D278" s="7">
        <f t="shared" si="4"/>
        <v>516.04808053012562</v>
      </c>
    </row>
    <row r="279" spans="1:4" x14ac:dyDescent="0.25">
      <c r="A279" s="5" t="s">
        <v>136</v>
      </c>
      <c r="B279" s="7">
        <v>11873.355285961861</v>
      </c>
      <c r="C279" s="7">
        <v>4619.0568904175807</v>
      </c>
      <c r="D279" s="7">
        <f t="shared" si="4"/>
        <v>16492.412176379443</v>
      </c>
    </row>
    <row r="280" spans="1:4" x14ac:dyDescent="0.25">
      <c r="A280" s="5" t="s">
        <v>41</v>
      </c>
      <c r="B280" s="7">
        <v>0</v>
      </c>
      <c r="C280" s="7">
        <v>2.2798074070299537</v>
      </c>
      <c r="D280" s="7">
        <f t="shared" si="4"/>
        <v>2.2798074070299537</v>
      </c>
    </row>
    <row r="281" spans="1:4" x14ac:dyDescent="0.25">
      <c r="A281" s="5" t="s">
        <v>187</v>
      </c>
      <c r="B281" s="7">
        <v>1057.5080529132133</v>
      </c>
      <c r="C281" s="7">
        <v>0</v>
      </c>
      <c r="D281" s="7">
        <f t="shared" si="4"/>
        <v>1057.5080529132133</v>
      </c>
    </row>
    <row r="282" spans="1:4" x14ac:dyDescent="0.25">
      <c r="A282" s="5" t="s">
        <v>335</v>
      </c>
      <c r="B282" s="7">
        <v>2968.9534369500129</v>
      </c>
      <c r="C282" s="7">
        <v>0</v>
      </c>
      <c r="D282" s="7">
        <f t="shared" si="4"/>
        <v>2968.9534369500129</v>
      </c>
    </row>
    <row r="283" spans="1:4" x14ac:dyDescent="0.25">
      <c r="A283" s="5" t="s">
        <v>213</v>
      </c>
      <c r="B283" s="7">
        <v>-1.9983524949974429</v>
      </c>
      <c r="C283" s="7">
        <v>5251.2792827109452</v>
      </c>
      <c r="D283" s="7">
        <f t="shared" si="4"/>
        <v>5249.2809302159476</v>
      </c>
    </row>
    <row r="284" spans="1:4" x14ac:dyDescent="0.25">
      <c r="A284" s="5" t="s">
        <v>361</v>
      </c>
      <c r="B284" s="7">
        <v>516.04808053012562</v>
      </c>
      <c r="C284" s="7">
        <v>0</v>
      </c>
      <c r="D284" s="7">
        <f t="shared" si="4"/>
        <v>516.04808053012562</v>
      </c>
    </row>
    <row r="285" spans="1:4" x14ac:dyDescent="0.25">
      <c r="A285" s="5" t="s">
        <v>11</v>
      </c>
      <c r="B285" s="7">
        <v>615.32970119469519</v>
      </c>
      <c r="C285" s="7">
        <v>3.2362102441758989</v>
      </c>
      <c r="D285" s="7">
        <f t="shared" si="4"/>
        <v>618.56591143887113</v>
      </c>
    </row>
    <row r="286" spans="1:4" x14ac:dyDescent="0.25">
      <c r="A286" s="5" t="s">
        <v>219</v>
      </c>
      <c r="B286" s="7">
        <v>1057.5080529132133</v>
      </c>
      <c r="C286" s="7">
        <v>0</v>
      </c>
      <c r="D286" s="7">
        <f t="shared" si="4"/>
        <v>1057.5080529132133</v>
      </c>
    </row>
    <row r="287" spans="1:4" x14ac:dyDescent="0.25">
      <c r="A287" s="5" t="s">
        <v>265</v>
      </c>
      <c r="B287" s="7">
        <v>523.20922229024995</v>
      </c>
      <c r="C287" s="7">
        <v>0</v>
      </c>
      <c r="D287" s="7">
        <f t="shared" si="4"/>
        <v>523.20922229024995</v>
      </c>
    </row>
    <row r="288" spans="1:4" x14ac:dyDescent="0.25">
      <c r="A288" s="5" t="s">
        <v>158</v>
      </c>
      <c r="B288" s="7">
        <v>1075.7588030060508</v>
      </c>
      <c r="C288" s="7">
        <v>0</v>
      </c>
      <c r="D288" s="7">
        <f t="shared" si="4"/>
        <v>1075.7588030060508</v>
      </c>
    </row>
    <row r="289" spans="1:4" x14ac:dyDescent="0.25">
      <c r="A289" s="5" t="s">
        <v>3</v>
      </c>
      <c r="B289" s="7">
        <v>1057.5080529132133</v>
      </c>
      <c r="C289" s="7">
        <v>0</v>
      </c>
      <c r="D289" s="7">
        <f t="shared" si="4"/>
        <v>1057.5080529132133</v>
      </c>
    </row>
    <row r="290" spans="1:4" x14ac:dyDescent="0.25">
      <c r="A290" s="5" t="s">
        <v>363</v>
      </c>
      <c r="B290" s="7">
        <v>517.89689027481984</v>
      </c>
      <c r="C290" s="7">
        <v>0</v>
      </c>
      <c r="D290" s="7">
        <f t="shared" si="4"/>
        <v>517.89689027481984</v>
      </c>
    </row>
    <row r="291" spans="1:4" x14ac:dyDescent="0.25">
      <c r="A291" s="5" t="s">
        <v>548</v>
      </c>
      <c r="B291" s="7">
        <v>3596.2866141732238</v>
      </c>
      <c r="C291" s="7">
        <v>0</v>
      </c>
      <c r="D291" s="7">
        <f t="shared" si="4"/>
        <v>3596.2866141732238</v>
      </c>
    </row>
    <row r="292" spans="1:4" x14ac:dyDescent="0.25">
      <c r="A292" s="5" t="s">
        <v>252</v>
      </c>
      <c r="B292" s="7">
        <v>541.45997238308769</v>
      </c>
      <c r="C292" s="7">
        <v>0</v>
      </c>
      <c r="D292" s="7">
        <f t="shared" si="4"/>
        <v>541.45997238308769</v>
      </c>
    </row>
    <row r="293" spans="1:4" x14ac:dyDescent="0.25">
      <c r="A293" s="5" t="s">
        <v>71</v>
      </c>
      <c r="B293" s="7">
        <v>1057.5080529132133</v>
      </c>
      <c r="C293" s="7">
        <v>47.376092662743432</v>
      </c>
      <c r="D293" s="7">
        <f t="shared" si="4"/>
        <v>1104.8841455759568</v>
      </c>
    </row>
    <row r="294" spans="1:4" x14ac:dyDescent="0.25">
      <c r="A294" s="5" t="s">
        <v>65</v>
      </c>
      <c r="B294" s="7">
        <v>615.32970119469519</v>
      </c>
      <c r="C294" s="7">
        <v>35.237554792573313</v>
      </c>
      <c r="D294" s="7">
        <f t="shared" si="4"/>
        <v>650.56725598726848</v>
      </c>
    </row>
    <row r="295" spans="1:4" x14ac:dyDescent="0.25">
      <c r="A295" s="5" t="s">
        <v>336</v>
      </c>
      <c r="B295" s="7">
        <v>2879.0462715956837</v>
      </c>
      <c r="C295" s="7">
        <v>0</v>
      </c>
      <c r="D295" s="7">
        <f t="shared" si="4"/>
        <v>2879.0462715956837</v>
      </c>
    </row>
    <row r="296" spans="1:4" x14ac:dyDescent="0.25">
      <c r="A296" s="5" t="s">
        <v>69</v>
      </c>
      <c r="B296" s="7">
        <v>2750.6599059836467</v>
      </c>
      <c r="C296" s="7">
        <v>249.61655123903731</v>
      </c>
      <c r="D296" s="7">
        <f t="shared" si="4"/>
        <v>3000.2764572226838</v>
      </c>
    </row>
    <row r="297" spans="1:4" x14ac:dyDescent="0.25">
      <c r="A297" s="5" t="s">
        <v>19</v>
      </c>
      <c r="B297" s="7">
        <v>1057.5080529132133</v>
      </c>
      <c r="C297" s="7">
        <v>0.69996377739859283</v>
      </c>
      <c r="D297" s="7">
        <f t="shared" si="4"/>
        <v>1058.2080166906119</v>
      </c>
    </row>
    <row r="298" spans="1:4" x14ac:dyDescent="0.25">
      <c r="A298" s="5" t="s">
        <v>5</v>
      </c>
      <c r="B298" s="7">
        <v>1057.5080529132133</v>
      </c>
      <c r="C298" s="7">
        <v>9.8298376245457373E-3</v>
      </c>
      <c r="D298" s="7">
        <f t="shared" si="4"/>
        <v>1057.5178827508378</v>
      </c>
    </row>
    <row r="299" spans="1:4" x14ac:dyDescent="0.25">
      <c r="A299" s="5" t="s">
        <v>549</v>
      </c>
      <c r="B299" s="7">
        <v>2157.7719685039342</v>
      </c>
      <c r="C299" s="7">
        <v>0</v>
      </c>
      <c r="D299" s="7">
        <f t="shared" si="4"/>
        <v>2157.7719685039342</v>
      </c>
    </row>
    <row r="300" spans="1:4" x14ac:dyDescent="0.25">
      <c r="A300" s="5" t="s">
        <v>42</v>
      </c>
      <c r="B300" s="7">
        <v>0</v>
      </c>
      <c r="C300" s="7">
        <v>2.2798074070299537</v>
      </c>
      <c r="D300" s="7">
        <f t="shared" si="4"/>
        <v>2.2798074070299537</v>
      </c>
    </row>
    <row r="301" spans="1:4" x14ac:dyDescent="0.25">
      <c r="A301" s="5" t="s">
        <v>188</v>
      </c>
      <c r="B301" s="7">
        <v>541.45997238308769</v>
      </c>
      <c r="C301" s="7">
        <v>0</v>
      </c>
      <c r="D301" s="7">
        <f t="shared" si="4"/>
        <v>541.45997238308769</v>
      </c>
    </row>
    <row r="302" spans="1:4" x14ac:dyDescent="0.25">
      <c r="A302" s="5" t="s">
        <v>274</v>
      </c>
      <c r="B302" s="7">
        <v>9.0901565848997308</v>
      </c>
      <c r="C302" s="7">
        <v>73.101332785819793</v>
      </c>
      <c r="D302" s="7">
        <f t="shared" si="4"/>
        <v>82.191489370719523</v>
      </c>
    </row>
    <row r="303" spans="1:4" x14ac:dyDescent="0.25">
      <c r="A303" s="5" t="s">
        <v>288</v>
      </c>
      <c r="B303" s="7">
        <v>2168.8604775838312</v>
      </c>
      <c r="C303" s="7">
        <v>0</v>
      </c>
      <c r="D303" s="7">
        <f t="shared" si="4"/>
        <v>2168.8604775838312</v>
      </c>
    </row>
    <row r="304" spans="1:4" x14ac:dyDescent="0.25">
      <c r="A304" s="5" t="s">
        <v>43</v>
      </c>
      <c r="B304" s="7">
        <v>0</v>
      </c>
      <c r="C304" s="7">
        <v>2.2798074070299537</v>
      </c>
      <c r="D304" s="7">
        <f t="shared" si="4"/>
        <v>2.2798074070299537</v>
      </c>
    </row>
    <row r="305" spans="1:4" x14ac:dyDescent="0.25">
      <c r="A305" s="5" t="s">
        <v>285</v>
      </c>
      <c r="B305" s="7">
        <v>541.45997238308769</v>
      </c>
      <c r="C305" s="7">
        <v>44.626954306967882</v>
      </c>
      <c r="D305" s="7">
        <f t="shared" si="4"/>
        <v>586.08692669005552</v>
      </c>
    </row>
    <row r="306" spans="1:4" x14ac:dyDescent="0.25">
      <c r="A306" s="5" t="s">
        <v>264</v>
      </c>
      <c r="B306" s="7">
        <v>523.20922229024995</v>
      </c>
      <c r="C306" s="7">
        <v>0</v>
      </c>
      <c r="D306" s="7">
        <f t="shared" si="4"/>
        <v>523.20922229024995</v>
      </c>
    </row>
    <row r="307" spans="1:4" x14ac:dyDescent="0.25">
      <c r="A307" s="5" t="s">
        <v>321</v>
      </c>
      <c r="B307" s="7">
        <v>541.45997238308769</v>
      </c>
      <c r="C307" s="7">
        <v>0</v>
      </c>
      <c r="D307" s="7">
        <f t="shared" si="4"/>
        <v>541.45997238308769</v>
      </c>
    </row>
    <row r="308" spans="1:4" x14ac:dyDescent="0.25">
      <c r="A308" s="5" t="s">
        <v>550</v>
      </c>
      <c r="B308" s="7">
        <v>1977.9576377952735</v>
      </c>
      <c r="C308" s="7">
        <v>0</v>
      </c>
      <c r="D308" s="7">
        <f t="shared" si="4"/>
        <v>1977.9576377952735</v>
      </c>
    </row>
    <row r="309" spans="1:4" x14ac:dyDescent="0.25">
      <c r="A309" s="5" t="s">
        <v>551</v>
      </c>
      <c r="B309" s="7">
        <v>3506.3794488188933</v>
      </c>
      <c r="C309" s="7">
        <v>0</v>
      </c>
      <c r="D309" s="7">
        <f t="shared" si="4"/>
        <v>3506.3794488188933</v>
      </c>
    </row>
    <row r="310" spans="1:4" x14ac:dyDescent="0.25">
      <c r="A310" s="5" t="s">
        <v>268</v>
      </c>
      <c r="B310" s="7">
        <v>541.45997238308769</v>
      </c>
      <c r="C310" s="7">
        <v>0</v>
      </c>
      <c r="D310" s="7">
        <f t="shared" si="4"/>
        <v>541.45997238308769</v>
      </c>
    </row>
    <row r="311" spans="1:4" x14ac:dyDescent="0.25">
      <c r="A311" s="5" t="s">
        <v>102</v>
      </c>
      <c r="B311" s="7">
        <v>10831.701220216699</v>
      </c>
      <c r="C311" s="7">
        <v>118.72884038695589</v>
      </c>
      <c r="D311" s="7">
        <f t="shared" si="4"/>
        <v>10950.430060603654</v>
      </c>
    </row>
    <row r="312" spans="1:4" x14ac:dyDescent="0.25">
      <c r="A312" s="5" t="s">
        <v>85</v>
      </c>
      <c r="B312" s="7">
        <v>3739.638724881283</v>
      </c>
      <c r="C312" s="7">
        <v>1494.7421907631851</v>
      </c>
      <c r="D312" s="7">
        <f t="shared" si="4"/>
        <v>5234.3809156444677</v>
      </c>
    </row>
    <row r="313" spans="1:4" x14ac:dyDescent="0.25">
      <c r="A313" s="5" t="s">
        <v>327</v>
      </c>
      <c r="B313" s="7">
        <v>541.45997238308769</v>
      </c>
      <c r="C313" s="7">
        <v>0</v>
      </c>
      <c r="D313" s="7">
        <f t="shared" si="4"/>
        <v>541.45997238308769</v>
      </c>
    </row>
    <row r="314" spans="1:4" x14ac:dyDescent="0.25">
      <c r="A314" s="5" t="s">
        <v>189</v>
      </c>
      <c r="B314" s="7">
        <v>528.39049627992176</v>
      </c>
      <c r="C314" s="7">
        <v>0</v>
      </c>
      <c r="D314" s="7">
        <f t="shared" si="4"/>
        <v>528.39049627992176</v>
      </c>
    </row>
    <row r="315" spans="1:4" x14ac:dyDescent="0.25">
      <c r="A315" s="5" t="s">
        <v>552</v>
      </c>
      <c r="B315" s="7">
        <v>2877.0292913385792</v>
      </c>
      <c r="C315" s="7">
        <v>0</v>
      </c>
      <c r="D315" s="7">
        <f t="shared" si="4"/>
        <v>2877.0292913385792</v>
      </c>
    </row>
    <row r="316" spans="1:4" x14ac:dyDescent="0.25">
      <c r="A316" s="5" t="s">
        <v>377</v>
      </c>
      <c r="B316" s="7">
        <v>2157.7719685039342</v>
      </c>
      <c r="C316" s="7">
        <v>60.582831080649115</v>
      </c>
      <c r="D316" s="7">
        <f t="shared" si="4"/>
        <v>2218.3547995845834</v>
      </c>
    </row>
    <row r="317" spans="1:4" x14ac:dyDescent="0.25">
      <c r="A317" s="5" t="s">
        <v>362</v>
      </c>
      <c r="B317" s="7">
        <v>221.95580592737647</v>
      </c>
      <c r="C317" s="7">
        <v>0</v>
      </c>
      <c r="D317" s="7">
        <f t="shared" si="4"/>
        <v>221.95580592737647</v>
      </c>
    </row>
    <row r="318" spans="1:4" x14ac:dyDescent="0.25">
      <c r="A318" s="5" t="s">
        <v>59</v>
      </c>
      <c r="B318" s="7">
        <v>2121.3097485033331</v>
      </c>
      <c r="C318" s="7">
        <v>245.74550581810064</v>
      </c>
      <c r="D318" s="7">
        <f t="shared" si="4"/>
        <v>2367.0552543214339</v>
      </c>
    </row>
    <row r="319" spans="1:4" x14ac:dyDescent="0.25">
      <c r="A319" s="5" t="s">
        <v>337</v>
      </c>
      <c r="B319" s="7">
        <v>15185.264825069384</v>
      </c>
      <c r="C319" s="7">
        <v>99220.968579275475</v>
      </c>
      <c r="D319" s="7">
        <f t="shared" si="4"/>
        <v>114406.23340434486</v>
      </c>
    </row>
    <row r="320" spans="1:4" x14ac:dyDescent="0.25">
      <c r="A320" s="5" t="s">
        <v>131</v>
      </c>
      <c r="B320" s="7">
        <v>16888.648434195689</v>
      </c>
      <c r="C320" s="7">
        <v>1429.9235656970727</v>
      </c>
      <c r="D320" s="7">
        <f t="shared" si="4"/>
        <v>18318.571999892763</v>
      </c>
    </row>
    <row r="321" spans="1:4" x14ac:dyDescent="0.25">
      <c r="A321" s="5" t="s">
        <v>209</v>
      </c>
      <c r="B321" s="7">
        <v>541.45997238308769</v>
      </c>
      <c r="C321" s="7">
        <v>0</v>
      </c>
      <c r="D321" s="7">
        <f t="shared" si="4"/>
        <v>541.45997238308769</v>
      </c>
    </row>
    <row r="322" spans="1:4" x14ac:dyDescent="0.25">
      <c r="A322" s="5" t="s">
        <v>6</v>
      </c>
      <c r="B322" s="7">
        <v>1057.5080529132133</v>
      </c>
      <c r="C322" s="7">
        <v>0</v>
      </c>
      <c r="D322" s="7">
        <f t="shared" si="4"/>
        <v>1057.5080529132133</v>
      </c>
    </row>
    <row r="323" spans="1:4" x14ac:dyDescent="0.25">
      <c r="A323" s="5" t="s">
        <v>304</v>
      </c>
      <c r="B323" s="7">
        <v>23.563082108267764</v>
      </c>
      <c r="C323" s="7">
        <v>0</v>
      </c>
      <c r="D323" s="7">
        <f t="shared" si="4"/>
        <v>23.563082108267764</v>
      </c>
    </row>
    <row r="324" spans="1:4" x14ac:dyDescent="0.25">
      <c r="A324" s="5" t="s">
        <v>8</v>
      </c>
      <c r="B324" s="7">
        <v>1057.5080529132133</v>
      </c>
      <c r="C324" s="7">
        <v>2625.9222102753492</v>
      </c>
      <c r="D324" s="7">
        <f t="shared" si="4"/>
        <v>3683.4302631885625</v>
      </c>
    </row>
    <row r="325" spans="1:4" x14ac:dyDescent="0.25">
      <c r="A325" s="5" t="s">
        <v>190</v>
      </c>
      <c r="B325" s="7">
        <v>1057.5080529132133</v>
      </c>
      <c r="C325" s="7">
        <v>0</v>
      </c>
      <c r="D325" s="7">
        <f t="shared" si="4"/>
        <v>1057.5080529132133</v>
      </c>
    </row>
    <row r="326" spans="1:4" x14ac:dyDescent="0.25">
      <c r="A326" s="5" t="s">
        <v>106</v>
      </c>
      <c r="B326" s="7">
        <v>1057.5080529132133</v>
      </c>
      <c r="C326" s="7">
        <v>563.24927245909839</v>
      </c>
      <c r="D326" s="7">
        <f t="shared" si="4"/>
        <v>1620.7573253723117</v>
      </c>
    </row>
    <row r="327" spans="1:4" x14ac:dyDescent="0.25">
      <c r="A327" s="5" t="s">
        <v>104</v>
      </c>
      <c r="B327" s="7">
        <v>0</v>
      </c>
      <c r="C327" s="7">
        <v>533.78173668719137</v>
      </c>
      <c r="D327" s="7">
        <f t="shared" si="4"/>
        <v>533.78173668719137</v>
      </c>
    </row>
    <row r="328" spans="1:4" x14ac:dyDescent="0.25">
      <c r="A328" s="5" t="s">
        <v>291</v>
      </c>
      <c r="B328" s="7">
        <v>233.04431500727367</v>
      </c>
      <c r="C328" s="7">
        <v>0</v>
      </c>
      <c r="D328" s="7">
        <f t="shared" si="4"/>
        <v>233.04431500727367</v>
      </c>
    </row>
    <row r="329" spans="1:4" x14ac:dyDescent="0.25">
      <c r="A329" s="5" t="s">
        <v>305</v>
      </c>
      <c r="B329" s="7">
        <v>23.563082108267764</v>
      </c>
      <c r="C329" s="7">
        <v>0</v>
      </c>
      <c r="D329" s="7">
        <f t="shared" si="4"/>
        <v>23.563082108267764</v>
      </c>
    </row>
    <row r="330" spans="1:4" x14ac:dyDescent="0.25">
      <c r="A330" s="5" t="s">
        <v>354</v>
      </c>
      <c r="B330" s="7">
        <v>23.563082108267764</v>
      </c>
      <c r="C330" s="7">
        <v>0</v>
      </c>
      <c r="D330" s="7">
        <f t="shared" si="4"/>
        <v>23.563082108267764</v>
      </c>
    </row>
    <row r="331" spans="1:4" x14ac:dyDescent="0.25">
      <c r="A331" s="5" t="s">
        <v>191</v>
      </c>
      <c r="B331" s="7">
        <v>523.20922229024995</v>
      </c>
      <c r="C331" s="7">
        <v>0</v>
      </c>
      <c r="D331" s="7">
        <f t="shared" si="4"/>
        <v>523.20922229024995</v>
      </c>
    </row>
    <row r="332" spans="1:4" x14ac:dyDescent="0.25">
      <c r="A332" s="5" t="s">
        <v>287</v>
      </c>
      <c r="B332" s="7">
        <v>11.088509079897173</v>
      </c>
      <c r="C332" s="7">
        <v>0</v>
      </c>
      <c r="D332" s="7">
        <f t="shared" ref="D332:D395" si="5">SUM(B332:C332)</f>
        <v>11.088509079897173</v>
      </c>
    </row>
    <row r="333" spans="1:4" x14ac:dyDescent="0.25">
      <c r="A333" s="5" t="s">
        <v>553</v>
      </c>
      <c r="B333" s="7">
        <v>1888.0504724409425</v>
      </c>
      <c r="C333" s="7">
        <v>0</v>
      </c>
      <c r="D333" s="7">
        <f t="shared" si="5"/>
        <v>1888.0504724409425</v>
      </c>
    </row>
    <row r="334" spans="1:4" x14ac:dyDescent="0.25">
      <c r="A334" s="5" t="s">
        <v>16</v>
      </c>
      <c r="B334" s="7">
        <v>615.32970119469519</v>
      </c>
      <c r="C334" s="7">
        <v>5.6143188191701094</v>
      </c>
      <c r="D334" s="7">
        <f t="shared" si="5"/>
        <v>620.94402001386527</v>
      </c>
    </row>
    <row r="335" spans="1:4" x14ac:dyDescent="0.25">
      <c r="A335" s="5" t="s">
        <v>346</v>
      </c>
      <c r="B335" s="7">
        <v>541.45997238308769</v>
      </c>
      <c r="C335" s="7">
        <v>0</v>
      </c>
      <c r="D335" s="7">
        <f t="shared" si="5"/>
        <v>541.45997238308769</v>
      </c>
    </row>
    <row r="336" spans="1:4" x14ac:dyDescent="0.25">
      <c r="A336" s="5" t="s">
        <v>44</v>
      </c>
      <c r="B336" s="7">
        <v>0</v>
      </c>
      <c r="C336" s="7">
        <v>2.2798074070299537</v>
      </c>
      <c r="D336" s="7">
        <f t="shared" si="5"/>
        <v>2.2798074070299537</v>
      </c>
    </row>
    <row r="337" spans="1:4" x14ac:dyDescent="0.25">
      <c r="A337" s="5" t="s">
        <v>159</v>
      </c>
      <c r="B337" s="7">
        <v>541.45997238308769</v>
      </c>
      <c r="C337" s="7">
        <v>0</v>
      </c>
      <c r="D337" s="7">
        <f t="shared" si="5"/>
        <v>541.45997238308769</v>
      </c>
    </row>
    <row r="338" spans="1:4" x14ac:dyDescent="0.25">
      <c r="A338" s="5" t="s">
        <v>107</v>
      </c>
      <c r="B338" s="7">
        <v>1057.5080529132133</v>
      </c>
      <c r="C338" s="7">
        <v>845.85802230837476</v>
      </c>
      <c r="D338" s="7">
        <f t="shared" si="5"/>
        <v>1903.3660752215881</v>
      </c>
    </row>
    <row r="339" spans="1:4" x14ac:dyDescent="0.25">
      <c r="A339" s="5" t="s">
        <v>554</v>
      </c>
      <c r="B339" s="7">
        <v>2787.1221259842478</v>
      </c>
      <c r="C339" s="7">
        <v>0</v>
      </c>
      <c r="D339" s="7">
        <f t="shared" si="5"/>
        <v>2787.1221259842478</v>
      </c>
    </row>
    <row r="340" spans="1:4" x14ac:dyDescent="0.25">
      <c r="A340" s="5" t="s">
        <v>192</v>
      </c>
      <c r="B340" s="7">
        <v>1057.5080529132133</v>
      </c>
      <c r="C340" s="7">
        <v>0</v>
      </c>
      <c r="D340" s="7">
        <f t="shared" si="5"/>
        <v>1057.5080529132133</v>
      </c>
    </row>
    <row r="341" spans="1:4" x14ac:dyDescent="0.25">
      <c r="A341" s="5" t="s">
        <v>328</v>
      </c>
      <c r="B341" s="7">
        <v>23.563082108267764</v>
      </c>
      <c r="C341" s="7">
        <v>0</v>
      </c>
      <c r="D341" s="7">
        <f t="shared" si="5"/>
        <v>23.563082108267764</v>
      </c>
    </row>
    <row r="342" spans="1:4" x14ac:dyDescent="0.25">
      <c r="A342" s="5" t="s">
        <v>84</v>
      </c>
      <c r="B342" s="7">
        <v>323.16644141672145</v>
      </c>
      <c r="C342" s="7">
        <v>61.668201968120833</v>
      </c>
      <c r="D342" s="7">
        <f t="shared" si="5"/>
        <v>384.83464338484231</v>
      </c>
    </row>
    <row r="343" spans="1:4" x14ac:dyDescent="0.25">
      <c r="A343" s="5" t="s">
        <v>77</v>
      </c>
      <c r="B343" s="7">
        <v>615.32970119469519</v>
      </c>
      <c r="C343" s="7">
        <v>72.606140241397654</v>
      </c>
      <c r="D343" s="7">
        <f t="shared" si="5"/>
        <v>687.9358414360928</v>
      </c>
    </row>
    <row r="344" spans="1:4" x14ac:dyDescent="0.25">
      <c r="A344" s="5" t="s">
        <v>198</v>
      </c>
      <c r="B344" s="7">
        <v>1057.5080529132133</v>
      </c>
      <c r="C344" s="7">
        <v>0</v>
      </c>
      <c r="D344" s="7">
        <f t="shared" si="5"/>
        <v>1057.5080529132133</v>
      </c>
    </row>
    <row r="345" spans="1:4" x14ac:dyDescent="0.25">
      <c r="A345" s="5" t="s">
        <v>322</v>
      </c>
      <c r="B345" s="7">
        <v>541.45997238308769</v>
      </c>
      <c r="C345" s="7">
        <v>0</v>
      </c>
      <c r="D345" s="7">
        <f t="shared" si="5"/>
        <v>541.45997238308769</v>
      </c>
    </row>
    <row r="346" spans="1:4" x14ac:dyDescent="0.25">
      <c r="A346" s="5" t="s">
        <v>555</v>
      </c>
      <c r="B346" s="7">
        <v>2697.2149606299181</v>
      </c>
      <c r="C346" s="7">
        <v>0</v>
      </c>
      <c r="D346" s="7">
        <f t="shared" si="5"/>
        <v>2697.2149606299181</v>
      </c>
    </row>
    <row r="347" spans="1:4" x14ac:dyDescent="0.25">
      <c r="A347" s="5" t="s">
        <v>517</v>
      </c>
      <c r="B347" s="7">
        <v>2787.1221259842478</v>
      </c>
      <c r="C347" s="7">
        <v>107.48021711458641</v>
      </c>
      <c r="D347" s="7">
        <f t="shared" si="5"/>
        <v>2894.6023430988344</v>
      </c>
    </row>
    <row r="348" spans="1:4" x14ac:dyDescent="0.25">
      <c r="A348" s="5" t="s">
        <v>270</v>
      </c>
      <c r="B348" s="7">
        <v>538.34703617381751</v>
      </c>
      <c r="C348" s="7">
        <v>-0.17258365588499258</v>
      </c>
      <c r="D348" s="7">
        <f t="shared" si="5"/>
        <v>538.17445251793254</v>
      </c>
    </row>
    <row r="349" spans="1:4" x14ac:dyDescent="0.25">
      <c r="A349" s="5" t="s">
        <v>126</v>
      </c>
      <c r="B349" s="7">
        <v>1057.5080529132133</v>
      </c>
      <c r="C349" s="7">
        <v>1215.0581149363875</v>
      </c>
      <c r="D349" s="7">
        <f t="shared" si="5"/>
        <v>2272.5661678496008</v>
      </c>
    </row>
    <row r="350" spans="1:4" x14ac:dyDescent="0.25">
      <c r="A350" s="5" t="s">
        <v>129</v>
      </c>
      <c r="B350" s="7">
        <v>1057.5080529132133</v>
      </c>
      <c r="C350" s="7">
        <v>2145.8591972522295</v>
      </c>
      <c r="D350" s="7">
        <f t="shared" si="5"/>
        <v>3203.3672501654428</v>
      </c>
    </row>
    <row r="351" spans="1:4" x14ac:dyDescent="0.25">
      <c r="A351" s="5" t="s">
        <v>306</v>
      </c>
      <c r="B351" s="7">
        <v>541.45997238308769</v>
      </c>
      <c r="C351" s="7">
        <v>0</v>
      </c>
      <c r="D351" s="7">
        <f t="shared" si="5"/>
        <v>541.45997238308769</v>
      </c>
    </row>
    <row r="352" spans="1:4" x14ac:dyDescent="0.25">
      <c r="A352" s="5" t="s">
        <v>4</v>
      </c>
      <c r="B352" s="7">
        <v>499.64614018198222</v>
      </c>
      <c r="C352" s="7">
        <v>96.449863216834501</v>
      </c>
      <c r="D352" s="7">
        <f t="shared" si="5"/>
        <v>596.09600339881672</v>
      </c>
    </row>
    <row r="353" spans="1:4" x14ac:dyDescent="0.25">
      <c r="A353" s="5" t="s">
        <v>113</v>
      </c>
      <c r="B353" s="7">
        <v>3596.2866141732238</v>
      </c>
      <c r="C353" s="7">
        <v>1787.9333892392744</v>
      </c>
      <c r="D353" s="7">
        <f t="shared" si="5"/>
        <v>5384.220003412498</v>
      </c>
    </row>
    <row r="354" spans="1:4" x14ac:dyDescent="0.25">
      <c r="A354" s="5" t="s">
        <v>338</v>
      </c>
      <c r="B354" s="7">
        <v>12019.036748812887</v>
      </c>
      <c r="C354" s="7">
        <v>143.30695639389543</v>
      </c>
      <c r="D354" s="7">
        <f t="shared" si="5"/>
        <v>12162.343705206782</v>
      </c>
    </row>
    <row r="355" spans="1:4" x14ac:dyDescent="0.25">
      <c r="A355" s="5" t="s">
        <v>556</v>
      </c>
      <c r="B355" s="7">
        <v>3596.2866141732238</v>
      </c>
      <c r="C355" s="7">
        <v>0</v>
      </c>
      <c r="D355" s="7">
        <f t="shared" si="5"/>
        <v>3596.2866141732238</v>
      </c>
    </row>
    <row r="356" spans="1:4" x14ac:dyDescent="0.25">
      <c r="A356" s="5" t="s">
        <v>329</v>
      </c>
      <c r="B356" s="7">
        <v>541.45997238308769</v>
      </c>
      <c r="C356" s="7">
        <v>0</v>
      </c>
      <c r="D356" s="7">
        <f t="shared" si="5"/>
        <v>541.45997238308769</v>
      </c>
    </row>
    <row r="357" spans="1:4" x14ac:dyDescent="0.25">
      <c r="A357" s="5" t="s">
        <v>557</v>
      </c>
      <c r="B357" s="7">
        <v>1798.1433070866119</v>
      </c>
      <c r="C357" s="7">
        <v>0</v>
      </c>
      <c r="D357" s="7">
        <f t="shared" si="5"/>
        <v>1798.1433070866119</v>
      </c>
    </row>
    <row r="358" spans="1:4" x14ac:dyDescent="0.25">
      <c r="A358" s="5" t="s">
        <v>355</v>
      </c>
      <c r="B358" s="7">
        <v>541.45997238308769</v>
      </c>
      <c r="C358" s="7">
        <v>0</v>
      </c>
      <c r="D358" s="7">
        <f t="shared" si="5"/>
        <v>541.45997238308769</v>
      </c>
    </row>
    <row r="359" spans="1:4" x14ac:dyDescent="0.25">
      <c r="A359" s="5" t="s">
        <v>558</v>
      </c>
      <c r="B359" s="7">
        <v>2337.5862992125958</v>
      </c>
      <c r="C359" s="7">
        <v>0</v>
      </c>
      <c r="D359" s="7">
        <f t="shared" si="5"/>
        <v>2337.5862992125958</v>
      </c>
    </row>
    <row r="360" spans="1:4" x14ac:dyDescent="0.25">
      <c r="A360" s="5" t="s">
        <v>344</v>
      </c>
      <c r="B360" s="7">
        <v>541.45997238308769</v>
      </c>
      <c r="C360" s="7">
        <v>0</v>
      </c>
      <c r="D360" s="7">
        <f t="shared" si="5"/>
        <v>541.45997238308769</v>
      </c>
    </row>
    <row r="361" spans="1:4" x14ac:dyDescent="0.25">
      <c r="A361" s="5" t="s">
        <v>83</v>
      </c>
      <c r="B361" s="7">
        <v>323.16644141672145</v>
      </c>
      <c r="C361" s="7">
        <v>16.356417997116374</v>
      </c>
      <c r="D361" s="7">
        <f t="shared" si="5"/>
        <v>339.52285941383781</v>
      </c>
    </row>
    <row r="362" spans="1:4" x14ac:dyDescent="0.25">
      <c r="A362" s="5" t="s">
        <v>52</v>
      </c>
      <c r="B362" s="7">
        <v>631.58209879253536</v>
      </c>
      <c r="C362" s="7">
        <v>8.4294821870953864</v>
      </c>
      <c r="D362" s="7">
        <f t="shared" si="5"/>
        <v>640.01158097963071</v>
      </c>
    </row>
    <row r="363" spans="1:4" x14ac:dyDescent="0.25">
      <c r="A363" s="5" t="s">
        <v>58</v>
      </c>
      <c r="B363" s="7">
        <v>1057.5080529132133</v>
      </c>
      <c r="C363" s="7">
        <v>8.2474479127240237</v>
      </c>
      <c r="D363" s="7">
        <f t="shared" si="5"/>
        <v>1065.7555008259374</v>
      </c>
    </row>
    <row r="364" spans="1:4" x14ac:dyDescent="0.25">
      <c r="A364" s="5" t="s">
        <v>193</v>
      </c>
      <c r="B364" s="7">
        <v>541.45997238308769</v>
      </c>
      <c r="C364" s="7">
        <v>0</v>
      </c>
      <c r="D364" s="7">
        <f t="shared" si="5"/>
        <v>541.45997238308769</v>
      </c>
    </row>
    <row r="365" spans="1:4" x14ac:dyDescent="0.25">
      <c r="A365" s="5" t="s">
        <v>63</v>
      </c>
      <c r="B365" s="7">
        <v>1057.5080529132133</v>
      </c>
      <c r="C365" s="7">
        <v>34.921346222993954</v>
      </c>
      <c r="D365" s="7">
        <f t="shared" si="5"/>
        <v>1092.4293991362072</v>
      </c>
    </row>
    <row r="366" spans="1:4" x14ac:dyDescent="0.25">
      <c r="A366" s="5" t="s">
        <v>307</v>
      </c>
      <c r="B366" s="7">
        <v>541.45997238308769</v>
      </c>
      <c r="C366" s="7">
        <v>0</v>
      </c>
      <c r="D366" s="7">
        <f t="shared" si="5"/>
        <v>541.45997238308769</v>
      </c>
    </row>
    <row r="367" spans="1:4" x14ac:dyDescent="0.25">
      <c r="A367" s="5" t="s">
        <v>559</v>
      </c>
      <c r="B367" s="7">
        <v>3236.6579527559015</v>
      </c>
      <c r="C367" s="7">
        <v>126.28762059487879</v>
      </c>
      <c r="D367" s="7">
        <f t="shared" si="5"/>
        <v>3362.9455733507803</v>
      </c>
    </row>
    <row r="368" spans="1:4" x14ac:dyDescent="0.25">
      <c r="A368" s="5" t="s">
        <v>280</v>
      </c>
      <c r="B368" s="7">
        <v>-1.9983524949974429</v>
      </c>
      <c r="C368" s="7">
        <v>736.81901402733604</v>
      </c>
      <c r="D368" s="7">
        <f t="shared" si="5"/>
        <v>734.82066153233859</v>
      </c>
    </row>
    <row r="369" spans="1:4" x14ac:dyDescent="0.25">
      <c r="A369" s="5" t="s">
        <v>560</v>
      </c>
      <c r="B369" s="7">
        <v>1798.1433070866119</v>
      </c>
      <c r="C369" s="7">
        <v>0</v>
      </c>
      <c r="D369" s="7">
        <f t="shared" si="5"/>
        <v>1798.1433070866119</v>
      </c>
    </row>
    <row r="370" spans="1:4" x14ac:dyDescent="0.25">
      <c r="A370" s="5" t="s">
        <v>194</v>
      </c>
      <c r="B370" s="7">
        <v>1057.5080529132133</v>
      </c>
      <c r="C370" s="7">
        <v>0</v>
      </c>
      <c r="D370" s="7">
        <f t="shared" si="5"/>
        <v>1057.5080529132133</v>
      </c>
    </row>
    <row r="371" spans="1:4" x14ac:dyDescent="0.25">
      <c r="A371" s="5" t="s">
        <v>298</v>
      </c>
      <c r="B371" s="7">
        <v>541.45997238308769</v>
      </c>
      <c r="C371" s="7">
        <v>0</v>
      </c>
      <c r="D371" s="7">
        <f t="shared" si="5"/>
        <v>541.45997238308769</v>
      </c>
    </row>
    <row r="372" spans="1:4" x14ac:dyDescent="0.25">
      <c r="A372" s="5" t="s">
        <v>140</v>
      </c>
      <c r="B372" s="7">
        <v>1057.5080529132133</v>
      </c>
      <c r="C372" s="7">
        <v>5680.4314668646421</v>
      </c>
      <c r="D372" s="7">
        <f t="shared" si="5"/>
        <v>6737.9395197778558</v>
      </c>
    </row>
    <row r="373" spans="1:4" x14ac:dyDescent="0.25">
      <c r="A373" s="5" t="s">
        <v>292</v>
      </c>
      <c r="B373" s="7">
        <v>233.04431500727367</v>
      </c>
      <c r="C373" s="7">
        <v>0</v>
      </c>
      <c r="D373" s="7">
        <f t="shared" si="5"/>
        <v>233.04431500727367</v>
      </c>
    </row>
    <row r="374" spans="1:4" x14ac:dyDescent="0.25">
      <c r="A374" s="5" t="s">
        <v>581</v>
      </c>
      <c r="B374" s="7">
        <v>0</v>
      </c>
      <c r="C374" s="7">
        <v>0</v>
      </c>
      <c r="D374" s="7">
        <f t="shared" si="5"/>
        <v>0</v>
      </c>
    </row>
    <row r="375" spans="1:4" x14ac:dyDescent="0.25">
      <c r="A375" s="5" t="s">
        <v>2</v>
      </c>
      <c r="B375" s="7">
        <v>14909.755886535382</v>
      </c>
      <c r="C375" s="7">
        <v>234.77851492998479</v>
      </c>
      <c r="D375" s="7">
        <f t="shared" si="5"/>
        <v>15144.534401465367</v>
      </c>
    </row>
    <row r="376" spans="1:4" x14ac:dyDescent="0.25">
      <c r="A376" s="5" t="s">
        <v>233</v>
      </c>
      <c r="B376" s="7">
        <v>21.564729613270323</v>
      </c>
      <c r="C376" s="7">
        <v>0</v>
      </c>
      <c r="D376" s="7">
        <f t="shared" si="5"/>
        <v>21.564729613270323</v>
      </c>
    </row>
    <row r="377" spans="1:4" x14ac:dyDescent="0.25">
      <c r="A377" s="5" t="s">
        <v>161</v>
      </c>
      <c r="B377" s="7">
        <v>541.45997238308769</v>
      </c>
      <c r="C377" s="7">
        <v>0</v>
      </c>
      <c r="D377" s="7">
        <f t="shared" si="5"/>
        <v>541.45997238308769</v>
      </c>
    </row>
    <row r="378" spans="1:4" x14ac:dyDescent="0.25">
      <c r="A378" s="5" t="s">
        <v>108</v>
      </c>
      <c r="B378" s="7">
        <v>1057.5080529132133</v>
      </c>
      <c r="C378" s="7">
        <v>304.03076678129537</v>
      </c>
      <c r="D378" s="7">
        <f t="shared" si="5"/>
        <v>1361.5388196945087</v>
      </c>
    </row>
    <row r="379" spans="1:4" x14ac:dyDescent="0.25">
      <c r="A379" s="5" t="s">
        <v>561</v>
      </c>
      <c r="B379" s="7">
        <v>3146.7507874015714</v>
      </c>
      <c r="C379" s="7">
        <v>0</v>
      </c>
      <c r="D379" s="7">
        <f t="shared" si="5"/>
        <v>3146.7507874015714</v>
      </c>
    </row>
    <row r="380" spans="1:4" x14ac:dyDescent="0.25">
      <c r="A380" s="5" t="s">
        <v>162</v>
      </c>
      <c r="B380" s="7">
        <v>1057.5080529132133</v>
      </c>
      <c r="C380" s="7">
        <v>0</v>
      </c>
      <c r="D380" s="7">
        <f t="shared" si="5"/>
        <v>1057.5080529132133</v>
      </c>
    </row>
    <row r="381" spans="1:4" x14ac:dyDescent="0.25">
      <c r="A381" s="5" t="s">
        <v>18</v>
      </c>
      <c r="B381" s="7">
        <v>615.32970119469519</v>
      </c>
      <c r="C381" s="7">
        <v>18.666198029436103</v>
      </c>
      <c r="D381" s="7">
        <f t="shared" si="5"/>
        <v>633.99589922413134</v>
      </c>
    </row>
    <row r="382" spans="1:4" x14ac:dyDescent="0.25">
      <c r="A382" s="5" t="s">
        <v>562</v>
      </c>
      <c r="B382" s="7">
        <v>11687.931496062982</v>
      </c>
      <c r="C382" s="7">
        <v>0</v>
      </c>
      <c r="D382" s="7">
        <f t="shared" si="5"/>
        <v>11687.931496062982</v>
      </c>
    </row>
    <row r="383" spans="1:4" x14ac:dyDescent="0.25">
      <c r="A383" s="5" t="s">
        <v>13</v>
      </c>
      <c r="B383" s="7">
        <v>615.32970119469519</v>
      </c>
      <c r="C383" s="7">
        <v>2.6349275658071107</v>
      </c>
      <c r="D383" s="7">
        <f t="shared" si="5"/>
        <v>617.96462876050225</v>
      </c>
    </row>
    <row r="384" spans="1:4" x14ac:dyDescent="0.25">
      <c r="A384" s="5" t="s">
        <v>45</v>
      </c>
      <c r="B384" s="7">
        <v>0</v>
      </c>
      <c r="C384" s="7">
        <v>2.2798074070299537</v>
      </c>
      <c r="D384" s="7">
        <f t="shared" si="5"/>
        <v>2.2798074070299537</v>
      </c>
    </row>
    <row r="385" spans="1:4" x14ac:dyDescent="0.25">
      <c r="A385" s="5" t="s">
        <v>79</v>
      </c>
      <c r="B385" s="7">
        <v>113.68520851771557</v>
      </c>
      <c r="C385" s="7">
        <v>17.239411317876666</v>
      </c>
      <c r="D385" s="7">
        <f t="shared" si="5"/>
        <v>130.92461983559224</v>
      </c>
    </row>
    <row r="386" spans="1:4" x14ac:dyDescent="0.25">
      <c r="A386" s="5" t="s">
        <v>120</v>
      </c>
      <c r="B386" s="7">
        <v>0</v>
      </c>
      <c r="C386" s="7">
        <v>635.87061809385796</v>
      </c>
      <c r="D386" s="7">
        <f t="shared" si="5"/>
        <v>635.87061809385796</v>
      </c>
    </row>
    <row r="387" spans="1:4" x14ac:dyDescent="0.25">
      <c r="A387" s="5" t="s">
        <v>195</v>
      </c>
      <c r="B387" s="7">
        <v>1057.5080529132133</v>
      </c>
      <c r="C387" s="7">
        <v>0</v>
      </c>
      <c r="D387" s="7">
        <f t="shared" si="5"/>
        <v>1057.5080529132133</v>
      </c>
    </row>
    <row r="388" spans="1:4" x14ac:dyDescent="0.25">
      <c r="A388" s="5" t="s">
        <v>563</v>
      </c>
      <c r="B388" s="7">
        <v>2067.8648031496041</v>
      </c>
      <c r="C388" s="7">
        <v>0</v>
      </c>
      <c r="D388" s="7">
        <f t="shared" si="5"/>
        <v>2067.8648031496041</v>
      </c>
    </row>
    <row r="389" spans="1:4" x14ac:dyDescent="0.25">
      <c r="A389" s="5" t="s">
        <v>88</v>
      </c>
      <c r="B389" s="7">
        <v>631.58209879253536</v>
      </c>
      <c r="C389" s="7">
        <v>45.252742622940254</v>
      </c>
      <c r="D389" s="7">
        <f t="shared" si="5"/>
        <v>676.83484141547558</v>
      </c>
    </row>
    <row r="390" spans="1:4" x14ac:dyDescent="0.25">
      <c r="A390" s="5" t="s">
        <v>397</v>
      </c>
      <c r="B390" s="7">
        <v>23.563082108267764</v>
      </c>
      <c r="C390" s="7">
        <v>0</v>
      </c>
      <c r="D390" s="7">
        <f t="shared" si="5"/>
        <v>23.563082108267764</v>
      </c>
    </row>
    <row r="391" spans="1:4" x14ac:dyDescent="0.25">
      <c r="A391" s="5" t="s">
        <v>564</v>
      </c>
      <c r="B391" s="7">
        <v>2517.400629921256</v>
      </c>
      <c r="C391" s="7">
        <v>0</v>
      </c>
      <c r="D391" s="7">
        <f t="shared" si="5"/>
        <v>2517.400629921256</v>
      </c>
    </row>
    <row r="392" spans="1:4" x14ac:dyDescent="0.25">
      <c r="A392" s="5" t="s">
        <v>67</v>
      </c>
      <c r="B392" s="7">
        <v>323.16644141672145</v>
      </c>
      <c r="C392" s="7">
        <v>5.4753404559016463</v>
      </c>
      <c r="D392" s="7">
        <f t="shared" si="5"/>
        <v>328.64178187262308</v>
      </c>
    </row>
    <row r="393" spans="1:4" x14ac:dyDescent="0.25">
      <c r="A393" s="5" t="s">
        <v>196</v>
      </c>
      <c r="B393" s="7">
        <v>1057.5080529132133</v>
      </c>
      <c r="C393" s="7">
        <v>0</v>
      </c>
      <c r="D393" s="7">
        <f t="shared" si="5"/>
        <v>1057.5080529132133</v>
      </c>
    </row>
    <row r="394" spans="1:4" x14ac:dyDescent="0.25">
      <c r="A394" s="5" t="s">
        <v>253</v>
      </c>
      <c r="B394" s="7">
        <v>523.20922229024995</v>
      </c>
      <c r="C394" s="7">
        <v>0</v>
      </c>
      <c r="D394" s="7">
        <f t="shared" si="5"/>
        <v>523.20922229024995</v>
      </c>
    </row>
    <row r="395" spans="1:4" x14ac:dyDescent="0.25">
      <c r="A395" s="5" t="s">
        <v>498</v>
      </c>
      <c r="B395" s="7">
        <v>3596.2866141732238</v>
      </c>
      <c r="C395" s="7">
        <v>0</v>
      </c>
      <c r="D395" s="7">
        <f t="shared" si="5"/>
        <v>3596.2866141732238</v>
      </c>
    </row>
    <row r="396" spans="1:4" x14ac:dyDescent="0.25">
      <c r="A396" s="5" t="s">
        <v>46</v>
      </c>
      <c r="B396" s="7">
        <v>0</v>
      </c>
      <c r="C396" s="7">
        <v>0.82112097173071297</v>
      </c>
      <c r="D396" s="7">
        <f t="shared" ref="D396:D420" si="6">SUM(B396:C396)</f>
        <v>0.82112097173071297</v>
      </c>
    </row>
    <row r="397" spans="1:4" x14ac:dyDescent="0.25">
      <c r="A397" s="5" t="s">
        <v>199</v>
      </c>
      <c r="B397" s="7">
        <v>1057.5080529132133</v>
      </c>
      <c r="C397" s="7">
        <v>0</v>
      </c>
      <c r="D397" s="7">
        <f t="shared" si="6"/>
        <v>1057.5080529132133</v>
      </c>
    </row>
    <row r="398" spans="1:4" x14ac:dyDescent="0.25">
      <c r="A398" s="5" t="s">
        <v>275</v>
      </c>
      <c r="B398" s="7">
        <v>-1.9983524949974429</v>
      </c>
      <c r="C398" s="7">
        <v>736.35259861764951</v>
      </c>
      <c r="D398" s="7">
        <f t="shared" si="6"/>
        <v>734.35424612265206</v>
      </c>
    </row>
    <row r="399" spans="1:4" x14ac:dyDescent="0.25">
      <c r="A399" s="5" t="s">
        <v>345</v>
      </c>
      <c r="B399" s="7">
        <v>23.563082108267764</v>
      </c>
      <c r="C399" s="7">
        <v>0</v>
      </c>
      <c r="D399" s="7">
        <f t="shared" si="6"/>
        <v>23.563082108267764</v>
      </c>
    </row>
    <row r="400" spans="1:4" x14ac:dyDescent="0.25">
      <c r="A400" s="5" t="s">
        <v>221</v>
      </c>
      <c r="B400" s="7">
        <v>1057.5080529132133</v>
      </c>
      <c r="C400" s="7">
        <v>0</v>
      </c>
      <c r="D400" s="7">
        <f t="shared" si="6"/>
        <v>1057.5080529132133</v>
      </c>
    </row>
    <row r="401" spans="1:4" x14ac:dyDescent="0.25">
      <c r="A401" s="5" t="s">
        <v>565</v>
      </c>
      <c r="B401" s="7">
        <v>1888.0504724409425</v>
      </c>
      <c r="C401" s="7">
        <v>0</v>
      </c>
      <c r="D401" s="7">
        <f t="shared" si="6"/>
        <v>1888.0504724409425</v>
      </c>
    </row>
    <row r="402" spans="1:4" x14ac:dyDescent="0.25">
      <c r="A402" s="5" t="s">
        <v>128</v>
      </c>
      <c r="B402" s="7">
        <v>1057.5080529132133</v>
      </c>
      <c r="C402" s="7">
        <v>1003.7594666712937</v>
      </c>
      <c r="D402" s="7">
        <f t="shared" si="6"/>
        <v>2061.2675195845068</v>
      </c>
    </row>
    <row r="403" spans="1:4" x14ac:dyDescent="0.25">
      <c r="A403" s="5" t="s">
        <v>339</v>
      </c>
      <c r="B403" s="7">
        <v>541.45997238308769</v>
      </c>
      <c r="C403" s="7">
        <v>0</v>
      </c>
      <c r="D403" s="7">
        <f t="shared" si="6"/>
        <v>541.45997238308769</v>
      </c>
    </row>
    <row r="404" spans="1:4" x14ac:dyDescent="0.25">
      <c r="A404" s="5" t="s">
        <v>220</v>
      </c>
      <c r="B404" s="7">
        <v>1057.5080529132133</v>
      </c>
      <c r="C404" s="7">
        <v>0</v>
      </c>
      <c r="D404" s="7">
        <f t="shared" si="6"/>
        <v>1057.5080529132133</v>
      </c>
    </row>
    <row r="405" spans="1:4" x14ac:dyDescent="0.25">
      <c r="A405" s="5" t="s">
        <v>281</v>
      </c>
      <c r="B405" s="7">
        <v>-1.9983524949974429</v>
      </c>
      <c r="C405" s="7">
        <v>2456.6430984232675</v>
      </c>
      <c r="D405" s="7">
        <f t="shared" si="6"/>
        <v>2454.6447459282699</v>
      </c>
    </row>
    <row r="406" spans="1:4" x14ac:dyDescent="0.25">
      <c r="A406" s="5" t="s">
        <v>266</v>
      </c>
      <c r="B406" s="7">
        <v>541.45997238308769</v>
      </c>
      <c r="C406" s="7">
        <v>0</v>
      </c>
      <c r="D406" s="7">
        <f t="shared" si="6"/>
        <v>541.45997238308769</v>
      </c>
    </row>
    <row r="407" spans="1:4" x14ac:dyDescent="0.25">
      <c r="A407" s="5" t="s">
        <v>214</v>
      </c>
      <c r="B407" s="7">
        <v>1057.5080529132133</v>
      </c>
      <c r="C407" s="7">
        <v>0</v>
      </c>
      <c r="D407" s="7">
        <f t="shared" si="6"/>
        <v>1057.5080529132133</v>
      </c>
    </row>
    <row r="408" spans="1:4" x14ac:dyDescent="0.25">
      <c r="A408" s="5" t="s">
        <v>47</v>
      </c>
      <c r="B408" s="7">
        <v>0</v>
      </c>
      <c r="C408" s="7">
        <v>2.2798074070299537</v>
      </c>
      <c r="D408" s="7">
        <f t="shared" si="6"/>
        <v>2.2798074070299537</v>
      </c>
    </row>
    <row r="409" spans="1:4" x14ac:dyDescent="0.25">
      <c r="A409" s="5" t="s">
        <v>48</v>
      </c>
      <c r="B409" s="7">
        <v>0</v>
      </c>
      <c r="C409" s="7">
        <v>2.2798074070299537</v>
      </c>
      <c r="D409" s="7">
        <f t="shared" si="6"/>
        <v>2.2798074070299537</v>
      </c>
    </row>
    <row r="410" spans="1:4" x14ac:dyDescent="0.25">
      <c r="A410" s="5" t="s">
        <v>282</v>
      </c>
      <c r="B410" s="7">
        <v>-1.9983524949974429</v>
      </c>
      <c r="C410" s="7">
        <v>10.286251781405257</v>
      </c>
      <c r="D410" s="7">
        <f t="shared" si="6"/>
        <v>8.2878992864078143</v>
      </c>
    </row>
    <row r="411" spans="1:4" x14ac:dyDescent="0.25">
      <c r="A411" s="5" t="s">
        <v>226</v>
      </c>
      <c r="B411" s="7">
        <v>1057.5080529132133</v>
      </c>
      <c r="C411" s="7">
        <v>0</v>
      </c>
      <c r="D411" s="7">
        <f t="shared" si="6"/>
        <v>1057.5080529132133</v>
      </c>
    </row>
    <row r="412" spans="1:4" x14ac:dyDescent="0.25">
      <c r="A412" s="5" t="s">
        <v>566</v>
      </c>
      <c r="B412" s="7">
        <v>3056.8436220472404</v>
      </c>
      <c r="C412" s="7">
        <v>0</v>
      </c>
      <c r="D412" s="7">
        <f t="shared" si="6"/>
        <v>3056.8436220472404</v>
      </c>
    </row>
    <row r="413" spans="1:4" x14ac:dyDescent="0.25">
      <c r="A413" s="5" t="s">
        <v>567</v>
      </c>
      <c r="B413" s="7">
        <v>1798.1433070866119</v>
      </c>
      <c r="C413" s="7">
        <v>0</v>
      </c>
      <c r="D413" s="7">
        <f t="shared" si="6"/>
        <v>1798.1433070866119</v>
      </c>
    </row>
    <row r="414" spans="1:4" x14ac:dyDescent="0.25">
      <c r="A414" s="5" t="s">
        <v>340</v>
      </c>
      <c r="B414" s="7">
        <v>3148.7677676586745</v>
      </c>
      <c r="C414" s="7">
        <v>0</v>
      </c>
      <c r="D414" s="7">
        <f t="shared" si="6"/>
        <v>3148.7677676586745</v>
      </c>
    </row>
    <row r="415" spans="1:4" x14ac:dyDescent="0.25">
      <c r="A415" s="5" t="s">
        <v>197</v>
      </c>
      <c r="B415" s="7">
        <v>1057.5080529132133</v>
      </c>
      <c r="C415" s="7">
        <v>0</v>
      </c>
      <c r="D415" s="7">
        <f t="shared" si="6"/>
        <v>1057.5080529132133</v>
      </c>
    </row>
    <row r="416" spans="1:4" x14ac:dyDescent="0.25">
      <c r="A416" s="5" t="s">
        <v>66</v>
      </c>
      <c r="B416" s="7">
        <v>631.58209879253536</v>
      </c>
      <c r="C416" s="7">
        <v>74.686837665155764</v>
      </c>
      <c r="D416" s="7">
        <f t="shared" si="6"/>
        <v>706.2689364576911</v>
      </c>
    </row>
    <row r="417" spans="1:4" x14ac:dyDescent="0.25">
      <c r="A417" s="5" t="s">
        <v>92</v>
      </c>
      <c r="B417" s="7">
        <v>323.16644141672145</v>
      </c>
      <c r="C417" s="7">
        <v>76.790483596001593</v>
      </c>
      <c r="D417" s="7">
        <f t="shared" si="6"/>
        <v>399.95692501272305</v>
      </c>
    </row>
    <row r="418" spans="1:4" x14ac:dyDescent="0.25">
      <c r="A418" s="5" t="s">
        <v>95</v>
      </c>
      <c r="B418" s="7">
        <v>3919.4530555899451</v>
      </c>
      <c r="C418" s="7">
        <v>59.602288301673248</v>
      </c>
      <c r="D418" s="7">
        <f t="shared" si="6"/>
        <v>3979.0553438916181</v>
      </c>
    </row>
    <row r="419" spans="1:4" x14ac:dyDescent="0.25">
      <c r="A419" s="5" t="s">
        <v>317</v>
      </c>
      <c r="B419" s="7">
        <v>541.45997238308769</v>
      </c>
      <c r="C419" s="7">
        <v>0</v>
      </c>
      <c r="D419" s="7">
        <f t="shared" si="6"/>
        <v>541.45997238308769</v>
      </c>
    </row>
    <row r="420" spans="1:4" x14ac:dyDescent="0.25">
      <c r="A420" s="5" t="s">
        <v>578</v>
      </c>
      <c r="B420" s="7">
        <v>0</v>
      </c>
      <c r="C420" s="7">
        <v>56.695734470410677</v>
      </c>
      <c r="D420" s="7">
        <f t="shared" si="6"/>
        <v>56.695734470410677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27C3-14CB-4C01-8840-3D94354752CB}">
  <dimension ref="A2:D34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684</v>
      </c>
    </row>
    <row r="8" spans="1:4" ht="13" x14ac:dyDescent="0.3">
      <c r="A8" s="4" t="s">
        <v>618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685</v>
      </c>
      <c r="B9" s="7">
        <v>9587.5629322382902</v>
      </c>
      <c r="C9" s="7">
        <v>7190.6721991787181</v>
      </c>
      <c r="D9" s="7">
        <f>SUM(B9:C9)</f>
        <v>16778.235131417008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1.4951358206681837</v>
      </c>
      <c r="C12" s="7">
        <v>1.2040936111736719E-2</v>
      </c>
      <c r="D12" s="7">
        <f t="shared" ref="D12:D75" si="0">SUM(B12:C12)</f>
        <v>1.5071767567799204</v>
      </c>
    </row>
    <row r="13" spans="1:4" x14ac:dyDescent="0.25">
      <c r="A13" s="5" t="s">
        <v>164</v>
      </c>
      <c r="B13" s="7">
        <v>18.689206704866443</v>
      </c>
      <c r="C13" s="7">
        <v>0</v>
      </c>
      <c r="D13" s="7">
        <f t="shared" si="0"/>
        <v>18.689206704866443</v>
      </c>
    </row>
    <row r="14" spans="1:4" x14ac:dyDescent="0.25">
      <c r="A14" s="5" t="s">
        <v>165</v>
      </c>
      <c r="B14" s="7">
        <v>18.689206704866443</v>
      </c>
      <c r="C14" s="7">
        <v>0</v>
      </c>
      <c r="D14" s="7">
        <f t="shared" si="0"/>
        <v>18.689206704866443</v>
      </c>
    </row>
    <row r="15" spans="1:4" x14ac:dyDescent="0.25">
      <c r="A15" s="5" t="s">
        <v>20</v>
      </c>
      <c r="B15" s="7">
        <v>0</v>
      </c>
      <c r="C15" s="7">
        <v>4.2895609994781154E-2</v>
      </c>
      <c r="D15" s="7">
        <f t="shared" si="0"/>
        <v>4.2895609994781154E-2</v>
      </c>
    </row>
    <row r="16" spans="1:4" x14ac:dyDescent="0.25">
      <c r="A16" s="5" t="s">
        <v>166</v>
      </c>
      <c r="B16" s="7">
        <v>18.689206704866443</v>
      </c>
      <c r="C16" s="7">
        <v>0</v>
      </c>
      <c r="D16" s="7">
        <f t="shared" si="0"/>
        <v>18.689206704866443</v>
      </c>
    </row>
    <row r="17" spans="1:4" x14ac:dyDescent="0.25">
      <c r="A17" s="5" t="s">
        <v>254</v>
      </c>
      <c r="B17" s="7">
        <v>18.689206704866443</v>
      </c>
      <c r="C17" s="7">
        <v>0</v>
      </c>
      <c r="D17" s="7">
        <f t="shared" si="0"/>
        <v>18.689206704866443</v>
      </c>
    </row>
    <row r="18" spans="1:4" x14ac:dyDescent="0.25">
      <c r="A18" s="5" t="s">
        <v>21</v>
      </c>
      <c r="B18" s="7">
        <v>0</v>
      </c>
      <c r="C18" s="7">
        <v>4.2895609994781154E-2</v>
      </c>
      <c r="D18" s="7">
        <f t="shared" si="0"/>
        <v>4.2895609994781154E-2</v>
      </c>
    </row>
    <row r="19" spans="1:4" x14ac:dyDescent="0.25">
      <c r="A19" s="5" t="s">
        <v>143</v>
      </c>
      <c r="B19" s="7">
        <v>18.689206704866443</v>
      </c>
      <c r="C19" s="7">
        <v>0</v>
      </c>
      <c r="D19" s="7">
        <f t="shared" si="0"/>
        <v>18.689206704866443</v>
      </c>
    </row>
    <row r="20" spans="1:4" x14ac:dyDescent="0.25">
      <c r="A20" s="5" t="s">
        <v>22</v>
      </c>
      <c r="B20" s="7">
        <v>0</v>
      </c>
      <c r="C20" s="7">
        <v>4.2895609994781154E-2</v>
      </c>
      <c r="D20" s="7">
        <f t="shared" si="0"/>
        <v>4.2895609994781154E-2</v>
      </c>
    </row>
    <row r="21" spans="1:4" x14ac:dyDescent="0.25">
      <c r="A21" s="5" t="s">
        <v>163</v>
      </c>
      <c r="B21" s="7">
        <v>18.689206704866443</v>
      </c>
      <c r="C21" s="7">
        <v>0</v>
      </c>
      <c r="D21" s="7">
        <f t="shared" si="0"/>
        <v>18.689206704866443</v>
      </c>
    </row>
    <row r="22" spans="1:4" x14ac:dyDescent="0.25">
      <c r="A22" s="5" t="s">
        <v>686</v>
      </c>
      <c r="B22" s="7">
        <v>46.997857510972104</v>
      </c>
      <c r="C22" s="7">
        <v>0</v>
      </c>
      <c r="D22" s="7">
        <f t="shared" si="0"/>
        <v>46.997857510972104</v>
      </c>
    </row>
    <row r="23" spans="1:4" x14ac:dyDescent="0.25">
      <c r="A23" s="5" t="s">
        <v>23</v>
      </c>
      <c r="B23" s="7">
        <v>0</v>
      </c>
      <c r="C23" s="7">
        <v>4.2895609994781154E-2</v>
      </c>
      <c r="D23" s="7">
        <f t="shared" si="0"/>
        <v>4.2895609994781154E-2</v>
      </c>
    </row>
    <row r="24" spans="1:4" x14ac:dyDescent="0.25">
      <c r="A24" s="5" t="s">
        <v>230</v>
      </c>
      <c r="B24" s="7">
        <v>18.689206704866443</v>
      </c>
      <c r="C24" s="7">
        <v>0</v>
      </c>
      <c r="D24" s="7">
        <f t="shared" si="0"/>
        <v>18.689206704866443</v>
      </c>
    </row>
    <row r="25" spans="1:4" x14ac:dyDescent="0.25">
      <c r="A25" s="5" t="s">
        <v>103</v>
      </c>
      <c r="B25" s="7">
        <v>18.689206704866443</v>
      </c>
      <c r="C25" s="7">
        <v>5.1256182551798108</v>
      </c>
      <c r="D25" s="7">
        <f t="shared" si="0"/>
        <v>23.814824960046252</v>
      </c>
    </row>
    <row r="26" spans="1:4" x14ac:dyDescent="0.25">
      <c r="A26" s="5" t="s">
        <v>138</v>
      </c>
      <c r="B26" s="7">
        <v>18.689206704866443</v>
      </c>
      <c r="C26" s="7">
        <v>148.4169959337562</v>
      </c>
      <c r="D26" s="7">
        <f t="shared" si="0"/>
        <v>167.10620263862265</v>
      </c>
    </row>
    <row r="27" spans="1:4" x14ac:dyDescent="0.25">
      <c r="A27" s="5" t="s">
        <v>218</v>
      </c>
      <c r="B27" s="7">
        <v>18.689206704866443</v>
      </c>
      <c r="C27" s="7">
        <v>0</v>
      </c>
      <c r="D27" s="7">
        <f t="shared" si="0"/>
        <v>18.689206704866443</v>
      </c>
    </row>
    <row r="28" spans="1:4" x14ac:dyDescent="0.25">
      <c r="A28" s="5" t="s">
        <v>167</v>
      </c>
      <c r="B28" s="7">
        <v>18.689206704866443</v>
      </c>
      <c r="C28" s="7">
        <v>0</v>
      </c>
      <c r="D28" s="7">
        <f t="shared" si="0"/>
        <v>18.689206704866443</v>
      </c>
    </row>
    <row r="29" spans="1:4" x14ac:dyDescent="0.25">
      <c r="A29" s="5" t="s">
        <v>687</v>
      </c>
      <c r="B29" s="7">
        <v>61.097214764263747</v>
      </c>
      <c r="C29" s="7">
        <v>0</v>
      </c>
      <c r="D29" s="7">
        <f t="shared" si="0"/>
        <v>61.097214764263747</v>
      </c>
    </row>
    <row r="30" spans="1:4" x14ac:dyDescent="0.25">
      <c r="A30" s="5" t="s">
        <v>89</v>
      </c>
      <c r="B30" s="7">
        <v>1.4951358206681837</v>
      </c>
      <c r="C30" s="7">
        <v>1.4427522337823333</v>
      </c>
      <c r="D30" s="7">
        <f t="shared" si="0"/>
        <v>2.937888054450517</v>
      </c>
    </row>
    <row r="31" spans="1:4" x14ac:dyDescent="0.25">
      <c r="A31" s="5" t="s">
        <v>96</v>
      </c>
      <c r="B31" s="7">
        <v>1364.3120743874358</v>
      </c>
      <c r="C31" s="7">
        <v>2.7365681172636505</v>
      </c>
      <c r="D31" s="7">
        <f t="shared" si="0"/>
        <v>1367.0486425046995</v>
      </c>
    </row>
    <row r="32" spans="1:4" x14ac:dyDescent="0.25">
      <c r="A32" s="5" t="s">
        <v>229</v>
      </c>
      <c r="B32" s="7">
        <v>18.689206704866443</v>
      </c>
      <c r="C32" s="7">
        <v>0</v>
      </c>
      <c r="D32" s="7">
        <f t="shared" si="0"/>
        <v>18.689206704866443</v>
      </c>
    </row>
    <row r="33" spans="1:4" x14ac:dyDescent="0.25">
      <c r="A33" s="5" t="s">
        <v>144</v>
      </c>
      <c r="B33" s="7">
        <v>18.689206704866443</v>
      </c>
      <c r="C33" s="7">
        <v>0</v>
      </c>
      <c r="D33" s="7">
        <f t="shared" si="0"/>
        <v>18.689206704866443</v>
      </c>
    </row>
    <row r="34" spans="1:4" x14ac:dyDescent="0.25">
      <c r="A34" s="5" t="s">
        <v>269</v>
      </c>
      <c r="B34" s="7">
        <v>1.4951358206681837</v>
      </c>
      <c r="C34" s="7">
        <v>1.5694393523089361E-3</v>
      </c>
      <c r="D34" s="7">
        <f t="shared" si="0"/>
        <v>1.4967052600204926</v>
      </c>
    </row>
    <row r="35" spans="1:4" x14ac:dyDescent="0.25">
      <c r="A35" s="5" t="s">
        <v>78</v>
      </c>
      <c r="B35" s="7">
        <v>1.4951358206681837</v>
      </c>
      <c r="C35" s="7">
        <v>0.57238681793201507</v>
      </c>
      <c r="D35" s="7">
        <f t="shared" si="0"/>
        <v>2.0675226386001988</v>
      </c>
    </row>
    <row r="36" spans="1:4" x14ac:dyDescent="0.25">
      <c r="A36" s="5" t="s">
        <v>401</v>
      </c>
      <c r="B36" s="7">
        <v>0</v>
      </c>
      <c r="C36" s="7">
        <v>0.40062394126351586</v>
      </c>
      <c r="D36" s="7">
        <f t="shared" si="0"/>
        <v>0.40062394126351586</v>
      </c>
    </row>
    <row r="37" spans="1:4" x14ac:dyDescent="0.25">
      <c r="A37" s="5" t="s">
        <v>114</v>
      </c>
      <c r="B37" s="7">
        <v>0</v>
      </c>
      <c r="C37" s="7">
        <v>13.496288583961388</v>
      </c>
      <c r="D37" s="7">
        <f t="shared" si="0"/>
        <v>13.496288583961388</v>
      </c>
    </row>
    <row r="38" spans="1:4" x14ac:dyDescent="0.25">
      <c r="A38" s="5" t="s">
        <v>206</v>
      </c>
      <c r="B38" s="7">
        <v>18.689206704866443</v>
      </c>
      <c r="C38" s="7">
        <v>0</v>
      </c>
      <c r="D38" s="7">
        <f t="shared" si="0"/>
        <v>18.689206704866443</v>
      </c>
    </row>
    <row r="39" spans="1:4" x14ac:dyDescent="0.25">
      <c r="A39" s="5" t="s">
        <v>688</v>
      </c>
      <c r="B39" s="7">
        <v>49.347750386520708</v>
      </c>
      <c r="C39" s="7">
        <v>0</v>
      </c>
      <c r="D39" s="7">
        <f t="shared" si="0"/>
        <v>49.347750386520708</v>
      </c>
    </row>
    <row r="40" spans="1:4" x14ac:dyDescent="0.25">
      <c r="A40" s="5" t="s">
        <v>205</v>
      </c>
      <c r="B40" s="7">
        <v>1.4951358206681837</v>
      </c>
      <c r="C40" s="7">
        <v>4.7332645858782811</v>
      </c>
      <c r="D40" s="7">
        <f t="shared" si="0"/>
        <v>6.2284004065464647</v>
      </c>
    </row>
    <row r="41" spans="1:4" x14ac:dyDescent="0.25">
      <c r="A41" s="5" t="s">
        <v>168</v>
      </c>
      <c r="B41" s="7">
        <v>18.689206704866443</v>
      </c>
      <c r="C41" s="7">
        <v>0</v>
      </c>
      <c r="D41" s="7">
        <f t="shared" si="0"/>
        <v>18.689206704866443</v>
      </c>
    </row>
    <row r="42" spans="1:4" x14ac:dyDescent="0.25">
      <c r="A42" s="5" t="s">
        <v>169</v>
      </c>
      <c r="B42" s="7">
        <v>75.086635718032966</v>
      </c>
      <c r="C42" s="7">
        <v>0</v>
      </c>
      <c r="D42" s="7">
        <f t="shared" si="0"/>
        <v>75.086635718032966</v>
      </c>
    </row>
    <row r="43" spans="1:4" x14ac:dyDescent="0.25">
      <c r="A43" s="5" t="s">
        <v>201</v>
      </c>
      <c r="B43" s="7">
        <v>18.689206704866443</v>
      </c>
      <c r="C43" s="7">
        <v>141.76422836811386</v>
      </c>
      <c r="D43" s="7">
        <f t="shared" si="0"/>
        <v>160.45343507298031</v>
      </c>
    </row>
    <row r="44" spans="1:4" x14ac:dyDescent="0.25">
      <c r="A44" s="5" t="s">
        <v>97</v>
      </c>
      <c r="B44" s="7">
        <v>18.689206704866443</v>
      </c>
      <c r="C44" s="7">
        <v>18.445827875737688</v>
      </c>
      <c r="D44" s="7">
        <f t="shared" si="0"/>
        <v>37.135034580604128</v>
      </c>
    </row>
    <row r="45" spans="1:4" x14ac:dyDescent="0.25">
      <c r="A45" s="5" t="s">
        <v>235</v>
      </c>
      <c r="B45" s="7">
        <v>18.689206704866443</v>
      </c>
      <c r="C45" s="7">
        <v>0</v>
      </c>
      <c r="D45" s="7">
        <f t="shared" si="0"/>
        <v>18.689206704866443</v>
      </c>
    </row>
    <row r="46" spans="1:4" x14ac:dyDescent="0.25">
      <c r="A46" s="5" t="s">
        <v>255</v>
      </c>
      <c r="B46" s="7">
        <v>18.689206704866443</v>
      </c>
      <c r="C46" s="7">
        <v>0</v>
      </c>
      <c r="D46" s="7">
        <f t="shared" si="0"/>
        <v>18.689206704866443</v>
      </c>
    </row>
    <row r="47" spans="1:4" x14ac:dyDescent="0.25">
      <c r="A47" s="5" t="s">
        <v>24</v>
      </c>
      <c r="B47" s="7">
        <v>0</v>
      </c>
      <c r="C47" s="7">
        <v>4.2895609994781154E-2</v>
      </c>
      <c r="D47" s="7">
        <f t="shared" si="0"/>
        <v>4.2895609994781154E-2</v>
      </c>
    </row>
    <row r="48" spans="1:4" x14ac:dyDescent="0.25">
      <c r="A48" s="5" t="s">
        <v>115</v>
      </c>
      <c r="B48" s="7">
        <v>0</v>
      </c>
      <c r="C48" s="7">
        <v>13.496288583961388</v>
      </c>
      <c r="D48" s="7">
        <f t="shared" si="0"/>
        <v>13.496288583961388</v>
      </c>
    </row>
    <row r="49" spans="1:4" x14ac:dyDescent="0.25">
      <c r="A49" s="5" t="s">
        <v>14</v>
      </c>
      <c r="B49" s="7">
        <v>18.689206704866443</v>
      </c>
      <c r="C49" s="7">
        <v>0</v>
      </c>
      <c r="D49" s="7">
        <f t="shared" si="0"/>
        <v>18.689206704866443</v>
      </c>
    </row>
    <row r="50" spans="1:4" x14ac:dyDescent="0.25">
      <c r="A50" s="5" t="s">
        <v>402</v>
      </c>
      <c r="B50" s="7">
        <v>0</v>
      </c>
      <c r="C50" s="7">
        <v>0.40062394126351586</v>
      </c>
      <c r="D50" s="7">
        <f t="shared" si="0"/>
        <v>0.40062394126351586</v>
      </c>
    </row>
    <row r="51" spans="1:4" x14ac:dyDescent="0.25">
      <c r="A51" s="5" t="s">
        <v>72</v>
      </c>
      <c r="B51" s="7">
        <v>926.9846423906007</v>
      </c>
      <c r="C51" s="7">
        <v>0.18999263700638958</v>
      </c>
      <c r="D51" s="7">
        <f t="shared" si="0"/>
        <v>927.17463502760711</v>
      </c>
    </row>
    <row r="52" spans="1:4" x14ac:dyDescent="0.25">
      <c r="A52" s="5" t="s">
        <v>74</v>
      </c>
      <c r="B52" s="7">
        <v>1.4951358206681837</v>
      </c>
      <c r="C52" s="7">
        <v>0.28756621859271603</v>
      </c>
      <c r="D52" s="7">
        <f t="shared" si="0"/>
        <v>1.7827020392608999</v>
      </c>
    </row>
    <row r="53" spans="1:4" x14ac:dyDescent="0.25">
      <c r="A53" s="5" t="s">
        <v>170</v>
      </c>
      <c r="B53" s="7">
        <v>18.689206704866443</v>
      </c>
      <c r="C53" s="7">
        <v>0</v>
      </c>
      <c r="D53" s="7">
        <f t="shared" si="0"/>
        <v>18.689206704866443</v>
      </c>
    </row>
    <row r="54" spans="1:4" x14ac:dyDescent="0.25">
      <c r="A54" s="5" t="s">
        <v>133</v>
      </c>
      <c r="B54" s="7">
        <v>0</v>
      </c>
      <c r="C54" s="7">
        <v>94.817341243339158</v>
      </c>
      <c r="D54" s="7">
        <f t="shared" si="0"/>
        <v>94.817341243339158</v>
      </c>
    </row>
    <row r="55" spans="1:4" x14ac:dyDescent="0.25">
      <c r="A55" s="5" t="s">
        <v>93</v>
      </c>
      <c r="B55" s="7">
        <v>18.689206704866443</v>
      </c>
      <c r="C55" s="7">
        <v>0</v>
      </c>
      <c r="D55" s="7">
        <f t="shared" si="0"/>
        <v>18.689206704866443</v>
      </c>
    </row>
    <row r="56" spans="1:4" x14ac:dyDescent="0.25">
      <c r="A56" s="5" t="s">
        <v>689</v>
      </c>
      <c r="B56" s="7">
        <v>63.447107639812323</v>
      </c>
      <c r="C56" s="7">
        <v>0</v>
      </c>
      <c r="D56" s="7">
        <f t="shared" si="0"/>
        <v>63.447107639812323</v>
      </c>
    </row>
    <row r="57" spans="1:4" x14ac:dyDescent="0.25">
      <c r="A57" s="5" t="s">
        <v>57</v>
      </c>
      <c r="B57" s="7">
        <v>1.4951358206681837</v>
      </c>
      <c r="C57" s="7">
        <v>0.11589844388300399</v>
      </c>
      <c r="D57" s="7">
        <f t="shared" si="0"/>
        <v>1.6110342645511877</v>
      </c>
    </row>
    <row r="58" spans="1:4" x14ac:dyDescent="0.25">
      <c r="A58" s="5" t="s">
        <v>171</v>
      </c>
      <c r="B58" s="7">
        <v>65.687064215838546</v>
      </c>
      <c r="C58" s="7">
        <v>0</v>
      </c>
      <c r="D58" s="7">
        <f t="shared" si="0"/>
        <v>65.687064215838546</v>
      </c>
    </row>
    <row r="59" spans="1:4" x14ac:dyDescent="0.25">
      <c r="A59" s="5" t="s">
        <v>25</v>
      </c>
      <c r="B59" s="7">
        <v>0</v>
      </c>
      <c r="C59" s="7">
        <v>4.2895609994781154E-2</v>
      </c>
      <c r="D59" s="7">
        <f t="shared" si="0"/>
        <v>4.2895609994781154E-2</v>
      </c>
    </row>
    <row r="60" spans="1:4" x14ac:dyDescent="0.25">
      <c r="A60" s="5" t="s">
        <v>49</v>
      </c>
      <c r="B60" s="7">
        <v>18.689206704866443</v>
      </c>
      <c r="C60" s="7">
        <v>0</v>
      </c>
      <c r="D60" s="7">
        <f t="shared" si="0"/>
        <v>18.689206704866443</v>
      </c>
    </row>
    <row r="61" spans="1:4" x14ac:dyDescent="0.25">
      <c r="A61" s="5" t="s">
        <v>273</v>
      </c>
      <c r="B61" s="7">
        <v>1.4951358206681837</v>
      </c>
      <c r="C61" s="7">
        <v>3.9115178616831621E-3</v>
      </c>
      <c r="D61" s="7">
        <f t="shared" si="0"/>
        <v>1.4990473385298668</v>
      </c>
    </row>
    <row r="62" spans="1:4" x14ac:dyDescent="0.25">
      <c r="A62" s="5" t="s">
        <v>236</v>
      </c>
      <c r="B62" s="7">
        <v>18.689206704866443</v>
      </c>
      <c r="C62" s="7">
        <v>0</v>
      </c>
      <c r="D62" s="7">
        <f t="shared" si="0"/>
        <v>18.689206704866443</v>
      </c>
    </row>
    <row r="63" spans="1:4" x14ac:dyDescent="0.25">
      <c r="A63" s="5" t="s">
        <v>119</v>
      </c>
      <c r="B63" s="7">
        <v>18.689206704866443</v>
      </c>
      <c r="C63" s="7">
        <v>12.645803075950077</v>
      </c>
      <c r="D63" s="7">
        <f t="shared" si="0"/>
        <v>31.33500978081652</v>
      </c>
    </row>
    <row r="64" spans="1:4" x14ac:dyDescent="0.25">
      <c r="A64" s="5" t="s">
        <v>98</v>
      </c>
      <c r="B64" s="7">
        <v>1.4951358206681837</v>
      </c>
      <c r="C64" s="7">
        <v>2.305743906406474</v>
      </c>
      <c r="D64" s="7">
        <f t="shared" si="0"/>
        <v>3.8008797270746575</v>
      </c>
    </row>
    <row r="65" spans="1:4" x14ac:dyDescent="0.25">
      <c r="A65" s="5" t="s">
        <v>172</v>
      </c>
      <c r="B65" s="7">
        <v>18.689206704866443</v>
      </c>
      <c r="C65" s="7">
        <v>0</v>
      </c>
      <c r="D65" s="7">
        <f t="shared" si="0"/>
        <v>18.689206704866443</v>
      </c>
    </row>
    <row r="66" spans="1:4" x14ac:dyDescent="0.25">
      <c r="A66" s="5" t="s">
        <v>100</v>
      </c>
      <c r="B66" s="7">
        <v>1.4951358206681837</v>
      </c>
      <c r="C66" s="7">
        <v>0.16359336137636235</v>
      </c>
      <c r="D66" s="7">
        <f t="shared" si="0"/>
        <v>1.658729182044546</v>
      </c>
    </row>
    <row r="67" spans="1:4" x14ac:dyDescent="0.25">
      <c r="A67" s="5" t="s">
        <v>403</v>
      </c>
      <c r="B67" s="7">
        <v>0</v>
      </c>
      <c r="C67" s="7">
        <v>0.40062394126351586</v>
      </c>
      <c r="D67" s="7">
        <f t="shared" si="0"/>
        <v>0.40062394126351586</v>
      </c>
    </row>
    <row r="68" spans="1:4" x14ac:dyDescent="0.25">
      <c r="A68" s="5" t="s">
        <v>210</v>
      </c>
      <c r="B68" s="7">
        <v>1.4951358206681837</v>
      </c>
      <c r="C68" s="7">
        <v>1.0459565319084814</v>
      </c>
      <c r="D68" s="7">
        <f t="shared" si="0"/>
        <v>2.5410923525766651</v>
      </c>
    </row>
    <row r="69" spans="1:4" x14ac:dyDescent="0.25">
      <c r="A69" s="5" t="s">
        <v>690</v>
      </c>
      <c r="B69" s="7">
        <v>56.39742901316653</v>
      </c>
      <c r="C69" s="7">
        <v>0</v>
      </c>
      <c r="D69" s="7">
        <f t="shared" si="0"/>
        <v>56.39742901316653</v>
      </c>
    </row>
    <row r="70" spans="1:4" x14ac:dyDescent="0.25">
      <c r="A70" s="5" t="s">
        <v>277</v>
      </c>
      <c r="B70" s="7">
        <v>1.4951358206681837</v>
      </c>
      <c r="C70" s="7">
        <v>0.43140613203202516</v>
      </c>
      <c r="D70" s="7">
        <f t="shared" si="0"/>
        <v>1.9265419527002088</v>
      </c>
    </row>
    <row r="71" spans="1:4" x14ac:dyDescent="0.25">
      <c r="A71" s="5" t="s">
        <v>75</v>
      </c>
      <c r="B71" s="7">
        <v>1.4951358206681837</v>
      </c>
      <c r="C71" s="7">
        <v>0.3319042939732092</v>
      </c>
      <c r="D71" s="7">
        <f t="shared" si="0"/>
        <v>1.827040114641393</v>
      </c>
    </row>
    <row r="72" spans="1:4" x14ac:dyDescent="0.25">
      <c r="A72" s="5" t="s">
        <v>109</v>
      </c>
      <c r="B72" s="7">
        <v>18.689206704866443</v>
      </c>
      <c r="C72" s="7">
        <v>12.107009868314178</v>
      </c>
      <c r="D72" s="7">
        <f t="shared" si="0"/>
        <v>30.796216573180622</v>
      </c>
    </row>
    <row r="73" spans="1:4" x14ac:dyDescent="0.25">
      <c r="A73" s="5" t="s">
        <v>691</v>
      </c>
      <c r="B73" s="7">
        <v>46.997857510972104</v>
      </c>
      <c r="C73" s="7">
        <v>0</v>
      </c>
      <c r="D73" s="7">
        <f t="shared" si="0"/>
        <v>46.997857510972104</v>
      </c>
    </row>
    <row r="74" spans="1:4" x14ac:dyDescent="0.25">
      <c r="A74" s="5" t="s">
        <v>692</v>
      </c>
      <c r="B74" s="7">
        <v>63.447107639812323</v>
      </c>
      <c r="C74" s="7">
        <v>0</v>
      </c>
      <c r="D74" s="7">
        <f t="shared" si="0"/>
        <v>63.447107639812323</v>
      </c>
    </row>
    <row r="75" spans="1:4" x14ac:dyDescent="0.25">
      <c r="A75" s="5" t="s">
        <v>207</v>
      </c>
      <c r="B75" s="7">
        <v>1.4951358206681837</v>
      </c>
      <c r="C75" s="7">
        <v>3.6393638151250265</v>
      </c>
      <c r="D75" s="7">
        <f t="shared" si="0"/>
        <v>5.13449963579321</v>
      </c>
    </row>
    <row r="76" spans="1:4" x14ac:dyDescent="0.25">
      <c r="A76" s="5" t="s">
        <v>145</v>
      </c>
      <c r="B76" s="7">
        <v>84.486207220227385</v>
      </c>
      <c r="C76" s="7">
        <v>0</v>
      </c>
      <c r="D76" s="7">
        <f t="shared" ref="D76:D139" si="1">SUM(B76:C76)</f>
        <v>84.486207220227385</v>
      </c>
    </row>
    <row r="77" spans="1:4" x14ac:dyDescent="0.25">
      <c r="A77" s="5" t="s">
        <v>224</v>
      </c>
      <c r="B77" s="7">
        <v>18.689206704866443</v>
      </c>
      <c r="C77" s="7">
        <v>0</v>
      </c>
      <c r="D77" s="7">
        <f t="shared" si="1"/>
        <v>18.689206704866443</v>
      </c>
    </row>
    <row r="78" spans="1:4" x14ac:dyDescent="0.25">
      <c r="A78" s="5" t="s">
        <v>404</v>
      </c>
      <c r="B78" s="7">
        <v>0</v>
      </c>
      <c r="C78" s="7">
        <v>0.40062394126351586</v>
      </c>
      <c r="D78" s="7">
        <f t="shared" si="1"/>
        <v>0.40062394126351586</v>
      </c>
    </row>
    <row r="79" spans="1:4" x14ac:dyDescent="0.25">
      <c r="A79" s="5" t="s">
        <v>139</v>
      </c>
      <c r="B79" s="7">
        <v>18.689206704866443</v>
      </c>
      <c r="C79" s="7">
        <v>154.42947696728038</v>
      </c>
      <c r="D79" s="7">
        <f t="shared" si="1"/>
        <v>173.11868367214683</v>
      </c>
    </row>
    <row r="80" spans="1:4" x14ac:dyDescent="0.25">
      <c r="A80" s="5" t="s">
        <v>256</v>
      </c>
      <c r="B80" s="7">
        <v>18.689206704866443</v>
      </c>
      <c r="C80" s="7">
        <v>0</v>
      </c>
      <c r="D80" s="7">
        <f t="shared" si="1"/>
        <v>18.689206704866443</v>
      </c>
    </row>
    <row r="81" spans="1:4" x14ac:dyDescent="0.25">
      <c r="A81" s="5" t="s">
        <v>216</v>
      </c>
      <c r="B81" s="7">
        <v>18.689206704866443</v>
      </c>
      <c r="C81" s="7">
        <v>0</v>
      </c>
      <c r="D81" s="7">
        <f t="shared" si="1"/>
        <v>18.689206704866443</v>
      </c>
    </row>
    <row r="82" spans="1:4" x14ac:dyDescent="0.25">
      <c r="A82" s="5" t="s">
        <v>26</v>
      </c>
      <c r="B82" s="7">
        <v>0</v>
      </c>
      <c r="C82" s="7">
        <v>4.2895609994781154E-2</v>
      </c>
      <c r="D82" s="7">
        <f t="shared" si="1"/>
        <v>4.2895609994781154E-2</v>
      </c>
    </row>
    <row r="83" spans="1:4" x14ac:dyDescent="0.25">
      <c r="A83" s="5" t="s">
        <v>693</v>
      </c>
      <c r="B83" s="7">
        <v>61.097214764263747</v>
      </c>
      <c r="C83" s="7">
        <v>0</v>
      </c>
      <c r="D83" s="7">
        <f t="shared" si="1"/>
        <v>61.097214764263747</v>
      </c>
    </row>
    <row r="84" spans="1:4" x14ac:dyDescent="0.25">
      <c r="A84" s="5" t="s">
        <v>146</v>
      </c>
      <c r="B84" s="7">
        <v>758.78178393027963</v>
      </c>
      <c r="C84" s="7">
        <v>0</v>
      </c>
      <c r="D84" s="7">
        <f t="shared" si="1"/>
        <v>758.78178393027963</v>
      </c>
    </row>
    <row r="85" spans="1:4" x14ac:dyDescent="0.25">
      <c r="A85" s="5" t="s">
        <v>173</v>
      </c>
      <c r="B85" s="7">
        <v>18.689206704866443</v>
      </c>
      <c r="C85" s="7">
        <v>0</v>
      </c>
      <c r="D85" s="7">
        <f t="shared" si="1"/>
        <v>18.689206704866443</v>
      </c>
    </row>
    <row r="86" spans="1:4" x14ac:dyDescent="0.25">
      <c r="A86" s="5" t="s">
        <v>174</v>
      </c>
      <c r="B86" s="7">
        <v>18.689206704866443</v>
      </c>
      <c r="C86" s="7">
        <v>0</v>
      </c>
      <c r="D86" s="7">
        <f t="shared" si="1"/>
        <v>18.689206704866443</v>
      </c>
    </row>
    <row r="87" spans="1:4" x14ac:dyDescent="0.25">
      <c r="A87" s="5" t="s">
        <v>87</v>
      </c>
      <c r="B87" s="7">
        <v>1.4951358206681837</v>
      </c>
      <c r="C87" s="7">
        <v>1.44175906089381</v>
      </c>
      <c r="D87" s="7">
        <f t="shared" si="1"/>
        <v>2.9368948815619937</v>
      </c>
    </row>
    <row r="88" spans="1:4" x14ac:dyDescent="0.25">
      <c r="A88" s="5" t="s">
        <v>694</v>
      </c>
      <c r="B88" s="7">
        <v>46.997857510972104</v>
      </c>
      <c r="C88" s="7">
        <v>0</v>
      </c>
      <c r="D88" s="7">
        <f t="shared" si="1"/>
        <v>46.997857510972104</v>
      </c>
    </row>
    <row r="89" spans="1:4" x14ac:dyDescent="0.25">
      <c r="A89" s="5" t="s">
        <v>27</v>
      </c>
      <c r="B89" s="7">
        <v>0</v>
      </c>
      <c r="C89" s="7">
        <v>4.2895609994781154E-2</v>
      </c>
      <c r="D89" s="7">
        <f t="shared" si="1"/>
        <v>4.2895609994781154E-2</v>
      </c>
    </row>
    <row r="90" spans="1:4" x14ac:dyDescent="0.25">
      <c r="A90" s="5" t="s">
        <v>123</v>
      </c>
      <c r="B90" s="7">
        <v>0</v>
      </c>
      <c r="C90" s="7">
        <v>27.73289245435792</v>
      </c>
      <c r="D90" s="7">
        <f t="shared" si="1"/>
        <v>27.73289245435792</v>
      </c>
    </row>
    <row r="91" spans="1:4" x14ac:dyDescent="0.25">
      <c r="A91" s="5" t="s">
        <v>147</v>
      </c>
      <c r="B91" s="7">
        <v>18.689206704866443</v>
      </c>
      <c r="C91" s="7">
        <v>0</v>
      </c>
      <c r="D91" s="7">
        <f t="shared" si="1"/>
        <v>18.689206704866443</v>
      </c>
    </row>
    <row r="92" spans="1:4" x14ac:dyDescent="0.25">
      <c r="A92" s="5" t="s">
        <v>215</v>
      </c>
      <c r="B92" s="7">
        <v>18.689206704866443</v>
      </c>
      <c r="C92" s="7">
        <v>0</v>
      </c>
      <c r="D92" s="7">
        <f t="shared" si="1"/>
        <v>18.689206704866443</v>
      </c>
    </row>
    <row r="93" spans="1:4" x14ac:dyDescent="0.25">
      <c r="A93" s="5" t="s">
        <v>54</v>
      </c>
      <c r="B93" s="7">
        <v>0</v>
      </c>
      <c r="C93" s="7">
        <v>7.6258919331237837E-2</v>
      </c>
      <c r="D93" s="7">
        <f t="shared" si="1"/>
        <v>7.6258919331237837E-2</v>
      </c>
    </row>
    <row r="94" spans="1:4" x14ac:dyDescent="0.25">
      <c r="A94" s="5" t="s">
        <v>359</v>
      </c>
      <c r="B94" s="7">
        <v>18.689206704866443</v>
      </c>
      <c r="C94" s="7">
        <v>0</v>
      </c>
      <c r="D94" s="7">
        <f t="shared" si="1"/>
        <v>18.689206704866443</v>
      </c>
    </row>
    <row r="95" spans="1:4" x14ac:dyDescent="0.25">
      <c r="A95" s="5" t="s">
        <v>175</v>
      </c>
      <c r="B95" s="7">
        <v>18.689206704866443</v>
      </c>
      <c r="C95" s="7">
        <v>0</v>
      </c>
      <c r="D95" s="7">
        <f t="shared" si="1"/>
        <v>18.689206704866443</v>
      </c>
    </row>
    <row r="96" spans="1:4" x14ac:dyDescent="0.25">
      <c r="A96" s="5" t="s">
        <v>64</v>
      </c>
      <c r="B96" s="7">
        <v>18.689206704866443</v>
      </c>
      <c r="C96" s="7">
        <v>0</v>
      </c>
      <c r="D96" s="7">
        <f t="shared" si="1"/>
        <v>18.689206704866443</v>
      </c>
    </row>
    <row r="97" spans="1:4" x14ac:dyDescent="0.25">
      <c r="A97" s="5" t="s">
        <v>695</v>
      </c>
      <c r="B97" s="7">
        <v>56.39742901316653</v>
      </c>
      <c r="C97" s="7">
        <v>0</v>
      </c>
      <c r="D97" s="7">
        <f t="shared" si="1"/>
        <v>56.39742901316653</v>
      </c>
    </row>
    <row r="98" spans="1:4" x14ac:dyDescent="0.25">
      <c r="A98" s="5" t="s">
        <v>94</v>
      </c>
      <c r="B98" s="7">
        <v>18.689206704866443</v>
      </c>
      <c r="C98" s="7">
        <v>0.2701939180778361</v>
      </c>
      <c r="D98" s="7">
        <f t="shared" si="1"/>
        <v>18.95940062294428</v>
      </c>
    </row>
    <row r="99" spans="1:4" x14ac:dyDescent="0.25">
      <c r="A99" s="5" t="s">
        <v>696</v>
      </c>
      <c r="B99" s="7">
        <v>46.997857510972104</v>
      </c>
      <c r="C99" s="7">
        <v>0</v>
      </c>
      <c r="D99" s="7">
        <f t="shared" si="1"/>
        <v>46.997857510972104</v>
      </c>
    </row>
    <row r="100" spans="1:4" x14ac:dyDescent="0.25">
      <c r="A100" s="5" t="s">
        <v>28</v>
      </c>
      <c r="B100" s="7">
        <v>0</v>
      </c>
      <c r="C100" s="7">
        <v>4.2895609994781154E-2</v>
      </c>
      <c r="D100" s="7">
        <f t="shared" si="1"/>
        <v>4.2895609994781154E-2</v>
      </c>
    </row>
    <row r="101" spans="1:4" x14ac:dyDescent="0.25">
      <c r="A101" s="5" t="s">
        <v>176</v>
      </c>
      <c r="B101" s="7">
        <v>65.687064215838546</v>
      </c>
      <c r="C101" s="7">
        <v>0</v>
      </c>
      <c r="D101" s="7">
        <f t="shared" si="1"/>
        <v>65.687064215838546</v>
      </c>
    </row>
    <row r="102" spans="1:4" x14ac:dyDescent="0.25">
      <c r="A102" s="5" t="s">
        <v>127</v>
      </c>
      <c r="B102" s="7">
        <v>1.4951358206681837</v>
      </c>
      <c r="C102" s="7">
        <v>24.795577981839944</v>
      </c>
      <c r="D102" s="7">
        <f t="shared" si="1"/>
        <v>26.29071380250813</v>
      </c>
    </row>
    <row r="103" spans="1:4" x14ac:dyDescent="0.25">
      <c r="A103" s="5" t="s">
        <v>405</v>
      </c>
      <c r="B103" s="7">
        <v>0</v>
      </c>
      <c r="C103" s="7">
        <v>0.40062394126351586</v>
      </c>
      <c r="D103" s="7">
        <f t="shared" si="1"/>
        <v>0.40062394126351586</v>
      </c>
    </row>
    <row r="104" spans="1:4" x14ac:dyDescent="0.25">
      <c r="A104" s="5" t="s">
        <v>177</v>
      </c>
      <c r="B104" s="7">
        <v>18.689206704866443</v>
      </c>
      <c r="C104" s="7">
        <v>0</v>
      </c>
      <c r="D104" s="7">
        <f t="shared" si="1"/>
        <v>18.689206704866443</v>
      </c>
    </row>
    <row r="105" spans="1:4" x14ac:dyDescent="0.25">
      <c r="A105" s="5" t="s">
        <v>148</v>
      </c>
      <c r="B105" s="7">
        <v>18.689206704866443</v>
      </c>
      <c r="C105" s="7">
        <v>0</v>
      </c>
      <c r="D105" s="7">
        <f t="shared" si="1"/>
        <v>18.689206704866443</v>
      </c>
    </row>
    <row r="106" spans="1:4" x14ac:dyDescent="0.25">
      <c r="A106" s="5" t="s">
        <v>149</v>
      </c>
      <c r="B106" s="7">
        <v>1162.4686442350503</v>
      </c>
      <c r="C106" s="7">
        <v>0</v>
      </c>
      <c r="D106" s="7">
        <f t="shared" si="1"/>
        <v>1162.4686442350503</v>
      </c>
    </row>
    <row r="107" spans="1:4" x14ac:dyDescent="0.25">
      <c r="A107" s="5" t="s">
        <v>60</v>
      </c>
      <c r="B107" s="7">
        <v>1.4951358206681837</v>
      </c>
      <c r="C107" s="7">
        <v>0.16301092613687138</v>
      </c>
      <c r="D107" s="7">
        <f t="shared" si="1"/>
        <v>1.658146746805055</v>
      </c>
    </row>
    <row r="108" spans="1:4" x14ac:dyDescent="0.25">
      <c r="A108" s="5" t="s">
        <v>29</v>
      </c>
      <c r="B108" s="7">
        <v>0</v>
      </c>
      <c r="C108" s="7">
        <v>4.2895609994781154E-2</v>
      </c>
      <c r="D108" s="7">
        <f t="shared" si="1"/>
        <v>4.2895609994781154E-2</v>
      </c>
    </row>
    <row r="109" spans="1:4" x14ac:dyDescent="0.25">
      <c r="A109" s="5" t="s">
        <v>697</v>
      </c>
      <c r="B109" s="7">
        <v>46.997857510972104</v>
      </c>
      <c r="C109" s="7">
        <v>0</v>
      </c>
      <c r="D109" s="7">
        <f t="shared" si="1"/>
        <v>46.997857510972104</v>
      </c>
    </row>
    <row r="110" spans="1:4" x14ac:dyDescent="0.25">
      <c r="A110" s="5" t="s">
        <v>249</v>
      </c>
      <c r="B110" s="7">
        <v>18.689206704866443</v>
      </c>
      <c r="C110" s="7">
        <v>0</v>
      </c>
      <c r="D110" s="7">
        <f t="shared" si="1"/>
        <v>18.689206704866443</v>
      </c>
    </row>
    <row r="111" spans="1:4" x14ac:dyDescent="0.25">
      <c r="A111" s="5" t="s">
        <v>90</v>
      </c>
      <c r="B111" s="7">
        <v>1.4951358206681837</v>
      </c>
      <c r="C111" s="7">
        <v>2.1003241894908835</v>
      </c>
      <c r="D111" s="7">
        <f t="shared" si="1"/>
        <v>3.5954600101590675</v>
      </c>
    </row>
    <row r="112" spans="1:4" x14ac:dyDescent="0.25">
      <c r="A112" s="5" t="s">
        <v>698</v>
      </c>
      <c r="B112" s="7">
        <v>51.697643262069313</v>
      </c>
      <c r="C112" s="7">
        <v>0</v>
      </c>
      <c r="D112" s="7">
        <f t="shared" si="1"/>
        <v>51.697643262069313</v>
      </c>
    </row>
    <row r="113" spans="1:4" x14ac:dyDescent="0.25">
      <c r="A113" s="5" t="s">
        <v>62</v>
      </c>
      <c r="B113" s="7">
        <v>18.689206704866443</v>
      </c>
      <c r="C113" s="7">
        <v>0.19953521895755588</v>
      </c>
      <c r="D113" s="7">
        <f t="shared" si="1"/>
        <v>18.888741923824</v>
      </c>
    </row>
    <row r="114" spans="1:4" x14ac:dyDescent="0.25">
      <c r="A114" s="5" t="s">
        <v>257</v>
      </c>
      <c r="B114" s="7">
        <v>18.689206704866443</v>
      </c>
      <c r="C114" s="7">
        <v>0</v>
      </c>
      <c r="D114" s="7">
        <f t="shared" si="1"/>
        <v>18.689206704866443</v>
      </c>
    </row>
    <row r="115" spans="1:4" x14ac:dyDescent="0.25">
      <c r="A115" s="5" t="s">
        <v>699</v>
      </c>
      <c r="B115" s="7">
        <v>49.347750386520708</v>
      </c>
      <c r="C115" s="7">
        <v>0</v>
      </c>
      <c r="D115" s="7">
        <f t="shared" si="1"/>
        <v>49.347750386520708</v>
      </c>
    </row>
    <row r="116" spans="1:4" x14ac:dyDescent="0.25">
      <c r="A116" s="5" t="s">
        <v>116</v>
      </c>
      <c r="B116" s="7">
        <v>0</v>
      </c>
      <c r="C116" s="7">
        <v>13.496288583961388</v>
      </c>
      <c r="D116" s="7">
        <f t="shared" si="1"/>
        <v>13.496288583961388</v>
      </c>
    </row>
    <row r="117" spans="1:4" x14ac:dyDescent="0.25">
      <c r="A117" s="5" t="s">
        <v>272</v>
      </c>
      <c r="B117" s="7">
        <v>1.4951358206681837</v>
      </c>
      <c r="C117" s="7">
        <v>3.161086297156275E-2</v>
      </c>
      <c r="D117" s="7">
        <f t="shared" si="1"/>
        <v>1.5267466836397465</v>
      </c>
    </row>
    <row r="118" spans="1:4" x14ac:dyDescent="0.25">
      <c r="A118" s="5" t="s">
        <v>150</v>
      </c>
      <c r="B118" s="7">
        <v>65.687064215838546</v>
      </c>
      <c r="C118" s="7">
        <v>0</v>
      </c>
      <c r="D118" s="7">
        <f t="shared" si="1"/>
        <v>65.687064215838546</v>
      </c>
    </row>
    <row r="119" spans="1:4" x14ac:dyDescent="0.25">
      <c r="A119" s="5" t="s">
        <v>70</v>
      </c>
      <c r="B119" s="7">
        <v>1.4951358206681837</v>
      </c>
      <c r="C119" s="7">
        <v>2.8907397018797382E-2</v>
      </c>
      <c r="D119" s="7">
        <f t="shared" si="1"/>
        <v>1.5240432176869811</v>
      </c>
    </row>
    <row r="120" spans="1:4" x14ac:dyDescent="0.25">
      <c r="A120" s="5" t="s">
        <v>151</v>
      </c>
      <c r="B120" s="7">
        <v>18.689206704866443</v>
      </c>
      <c r="C120" s="7">
        <v>0</v>
      </c>
      <c r="D120" s="7">
        <f t="shared" si="1"/>
        <v>18.689206704866443</v>
      </c>
    </row>
    <row r="121" spans="1:4" x14ac:dyDescent="0.25">
      <c r="A121" s="5" t="s">
        <v>179</v>
      </c>
      <c r="B121" s="7">
        <v>18.689206704866443</v>
      </c>
      <c r="C121" s="7">
        <v>0</v>
      </c>
      <c r="D121" s="7">
        <f t="shared" si="1"/>
        <v>18.689206704866443</v>
      </c>
    </row>
    <row r="122" spans="1:4" x14ac:dyDescent="0.25">
      <c r="A122" s="5" t="s">
        <v>700</v>
      </c>
      <c r="B122" s="7">
        <v>46.997857510972104</v>
      </c>
      <c r="C122" s="7">
        <v>0</v>
      </c>
      <c r="D122" s="7">
        <f t="shared" si="1"/>
        <v>46.997857510972104</v>
      </c>
    </row>
    <row r="123" spans="1:4" x14ac:dyDescent="0.25">
      <c r="A123" s="5" t="s">
        <v>208</v>
      </c>
      <c r="B123" s="7">
        <v>1.4951358206681837</v>
      </c>
      <c r="C123" s="7">
        <v>0.75998494183553689</v>
      </c>
      <c r="D123" s="7">
        <f t="shared" si="1"/>
        <v>2.2551207625037204</v>
      </c>
    </row>
    <row r="124" spans="1:4" x14ac:dyDescent="0.25">
      <c r="A124" s="5" t="s">
        <v>180</v>
      </c>
      <c r="B124" s="7">
        <v>18.689206704866443</v>
      </c>
      <c r="C124" s="7">
        <v>0</v>
      </c>
      <c r="D124" s="7">
        <f t="shared" si="1"/>
        <v>18.689206704866443</v>
      </c>
    </row>
    <row r="125" spans="1:4" x14ac:dyDescent="0.25">
      <c r="A125" s="5" t="s">
        <v>406</v>
      </c>
      <c r="B125" s="7">
        <v>0</v>
      </c>
      <c r="C125" s="7">
        <v>0.40062394126351586</v>
      </c>
      <c r="D125" s="7">
        <f t="shared" si="1"/>
        <v>0.40062394126351586</v>
      </c>
    </row>
    <row r="126" spans="1:4" x14ac:dyDescent="0.25">
      <c r="A126" s="5" t="s">
        <v>101</v>
      </c>
      <c r="B126" s="7">
        <v>18.689206704866443</v>
      </c>
      <c r="C126" s="7">
        <v>4.0924084701366583</v>
      </c>
      <c r="D126" s="7">
        <f t="shared" si="1"/>
        <v>22.7816151750031</v>
      </c>
    </row>
    <row r="127" spans="1:4" x14ac:dyDescent="0.25">
      <c r="A127" s="5" t="s">
        <v>121</v>
      </c>
      <c r="B127" s="7">
        <v>1.4951358206681837</v>
      </c>
      <c r="C127" s="7">
        <v>17.098342101427971</v>
      </c>
      <c r="D127" s="7">
        <f t="shared" si="1"/>
        <v>18.593477922096156</v>
      </c>
    </row>
    <row r="128" spans="1:4" x14ac:dyDescent="0.25">
      <c r="A128" s="5" t="s">
        <v>141</v>
      </c>
      <c r="B128" s="7">
        <v>18.689206704866443</v>
      </c>
      <c r="C128" s="7">
        <v>139.16207735939994</v>
      </c>
      <c r="D128" s="7">
        <f t="shared" si="1"/>
        <v>157.85128406426639</v>
      </c>
    </row>
    <row r="129" spans="1:4" x14ac:dyDescent="0.25">
      <c r="A129" s="5" t="s">
        <v>30</v>
      </c>
      <c r="B129" s="7">
        <v>0</v>
      </c>
      <c r="C129" s="7">
        <v>4.2895609994781154E-2</v>
      </c>
      <c r="D129" s="7">
        <f t="shared" si="1"/>
        <v>4.2895609994781154E-2</v>
      </c>
    </row>
    <row r="130" spans="1:4" x14ac:dyDescent="0.25">
      <c r="A130" s="5" t="s">
        <v>9</v>
      </c>
      <c r="B130" s="7">
        <v>18.689206704866443</v>
      </c>
      <c r="C130" s="7">
        <v>0</v>
      </c>
      <c r="D130" s="7">
        <f t="shared" si="1"/>
        <v>18.689206704866443</v>
      </c>
    </row>
    <row r="131" spans="1:4" x14ac:dyDescent="0.25">
      <c r="A131" s="5" t="s">
        <v>232</v>
      </c>
      <c r="B131" s="7">
        <v>18.689206704866443</v>
      </c>
      <c r="C131" s="7">
        <v>0</v>
      </c>
      <c r="D131" s="7">
        <f t="shared" si="1"/>
        <v>18.689206704866443</v>
      </c>
    </row>
    <row r="132" spans="1:4" x14ac:dyDescent="0.25">
      <c r="A132" s="5" t="s">
        <v>181</v>
      </c>
      <c r="B132" s="7">
        <v>18.689206704866443</v>
      </c>
      <c r="C132" s="7">
        <v>0</v>
      </c>
      <c r="D132" s="7">
        <f t="shared" si="1"/>
        <v>18.689206704866443</v>
      </c>
    </row>
    <row r="133" spans="1:4" x14ac:dyDescent="0.25">
      <c r="A133" s="5" t="s">
        <v>152</v>
      </c>
      <c r="B133" s="7">
        <v>18.689206704866443</v>
      </c>
      <c r="C133" s="7">
        <v>0</v>
      </c>
      <c r="D133" s="7">
        <f t="shared" si="1"/>
        <v>18.689206704866443</v>
      </c>
    </row>
    <row r="134" spans="1:4" x14ac:dyDescent="0.25">
      <c r="A134" s="5" t="s">
        <v>55</v>
      </c>
      <c r="B134" s="7">
        <v>1.4951358206681837</v>
      </c>
      <c r="C134" s="7">
        <v>1.0816948198914062E-2</v>
      </c>
      <c r="D134" s="7">
        <f t="shared" si="1"/>
        <v>1.5059527688670977</v>
      </c>
    </row>
    <row r="135" spans="1:4" x14ac:dyDescent="0.25">
      <c r="A135" s="5" t="s">
        <v>278</v>
      </c>
      <c r="B135" s="7">
        <v>18.689206704866443</v>
      </c>
      <c r="C135" s="7">
        <v>0</v>
      </c>
      <c r="D135" s="7">
        <f t="shared" si="1"/>
        <v>18.689206704866443</v>
      </c>
    </row>
    <row r="136" spans="1:4" x14ac:dyDescent="0.25">
      <c r="A136" s="5" t="s">
        <v>701</v>
      </c>
      <c r="B136" s="7">
        <v>46.997857510972104</v>
      </c>
      <c r="C136" s="7">
        <v>0</v>
      </c>
      <c r="D136" s="7">
        <f t="shared" si="1"/>
        <v>46.997857510972104</v>
      </c>
    </row>
    <row r="137" spans="1:4" x14ac:dyDescent="0.25">
      <c r="A137" s="5" t="s">
        <v>134</v>
      </c>
      <c r="B137" s="7">
        <v>0</v>
      </c>
      <c r="C137" s="7">
        <v>94.817341243339158</v>
      </c>
      <c r="D137" s="7">
        <f t="shared" si="1"/>
        <v>94.817341243339158</v>
      </c>
    </row>
    <row r="138" spans="1:4" x14ac:dyDescent="0.25">
      <c r="A138" s="5" t="s">
        <v>124</v>
      </c>
      <c r="B138" s="7">
        <v>18.689206704866443</v>
      </c>
      <c r="C138" s="7">
        <v>27.73289245435792</v>
      </c>
      <c r="D138" s="7">
        <f t="shared" si="1"/>
        <v>46.422099159224359</v>
      </c>
    </row>
    <row r="139" spans="1:4" x14ac:dyDescent="0.25">
      <c r="A139" s="5" t="s">
        <v>211</v>
      </c>
      <c r="B139" s="7">
        <v>18.689206704866443</v>
      </c>
      <c r="C139" s="7">
        <v>0</v>
      </c>
      <c r="D139" s="7">
        <f t="shared" si="1"/>
        <v>18.689206704866443</v>
      </c>
    </row>
    <row r="140" spans="1:4" x14ac:dyDescent="0.25">
      <c r="A140" s="5" t="s">
        <v>153</v>
      </c>
      <c r="B140" s="7">
        <v>72.736742842484347</v>
      </c>
      <c r="C140" s="7">
        <v>0</v>
      </c>
      <c r="D140" s="7">
        <f t="shared" ref="D140:D203" si="2">SUM(B140:C140)</f>
        <v>72.736742842484347</v>
      </c>
    </row>
    <row r="141" spans="1:4" x14ac:dyDescent="0.25">
      <c r="A141" s="5" t="s">
        <v>222</v>
      </c>
      <c r="B141" s="7">
        <v>18.689206704866443</v>
      </c>
      <c r="C141" s="7">
        <v>0</v>
      </c>
      <c r="D141" s="7">
        <f t="shared" si="2"/>
        <v>18.689206704866443</v>
      </c>
    </row>
    <row r="142" spans="1:4" x14ac:dyDescent="0.25">
      <c r="A142" s="5" t="s">
        <v>122</v>
      </c>
      <c r="B142" s="7">
        <v>18.689206704866443</v>
      </c>
      <c r="C142" s="7">
        <v>16.861070939288318</v>
      </c>
      <c r="D142" s="7">
        <f t="shared" si="2"/>
        <v>35.550277644154761</v>
      </c>
    </row>
    <row r="143" spans="1:4" x14ac:dyDescent="0.25">
      <c r="A143" s="5" t="s">
        <v>31</v>
      </c>
      <c r="B143" s="7">
        <v>18.689206704866443</v>
      </c>
      <c r="C143" s="7">
        <v>4.2895609994781154E-2</v>
      </c>
      <c r="D143" s="7">
        <f t="shared" si="2"/>
        <v>18.732102314861223</v>
      </c>
    </row>
    <row r="144" spans="1:4" x14ac:dyDescent="0.25">
      <c r="A144" s="5" t="s">
        <v>702</v>
      </c>
      <c r="B144" s="7">
        <v>84.596143519749774</v>
      </c>
      <c r="C144" s="7">
        <v>0</v>
      </c>
      <c r="D144" s="7">
        <f t="shared" si="2"/>
        <v>84.596143519749774</v>
      </c>
    </row>
    <row r="145" spans="1:4" x14ac:dyDescent="0.25">
      <c r="A145" s="5" t="s">
        <v>703</v>
      </c>
      <c r="B145" s="7">
        <v>70.496786266458145</v>
      </c>
      <c r="C145" s="7">
        <v>0</v>
      </c>
      <c r="D145" s="7">
        <f t="shared" si="2"/>
        <v>70.496786266458145</v>
      </c>
    </row>
    <row r="146" spans="1:4" x14ac:dyDescent="0.25">
      <c r="A146" s="5" t="s">
        <v>704</v>
      </c>
      <c r="B146" s="7">
        <v>46.997857510972104</v>
      </c>
      <c r="C146" s="7">
        <v>0</v>
      </c>
      <c r="D146" s="7">
        <f t="shared" si="2"/>
        <v>46.997857510972104</v>
      </c>
    </row>
    <row r="147" spans="1:4" x14ac:dyDescent="0.25">
      <c r="A147" s="5" t="s">
        <v>110</v>
      </c>
      <c r="B147" s="7">
        <v>0</v>
      </c>
      <c r="C147" s="7">
        <v>15.742420526341512</v>
      </c>
      <c r="D147" s="7">
        <f t="shared" si="2"/>
        <v>15.742420526341512</v>
      </c>
    </row>
    <row r="148" spans="1:4" x14ac:dyDescent="0.25">
      <c r="A148" s="5" t="s">
        <v>15</v>
      </c>
      <c r="B148" s="7">
        <v>1.4951358206681837</v>
      </c>
      <c r="C148" s="7">
        <v>2.3187399746232185E-2</v>
      </c>
      <c r="D148" s="7">
        <f t="shared" si="2"/>
        <v>1.5183232204144159</v>
      </c>
    </row>
    <row r="149" spans="1:4" x14ac:dyDescent="0.25">
      <c r="A149" s="5" t="s">
        <v>32</v>
      </c>
      <c r="B149" s="7">
        <v>0</v>
      </c>
      <c r="C149" s="7">
        <v>4.2895609994781154E-2</v>
      </c>
      <c r="D149" s="7">
        <f t="shared" si="2"/>
        <v>4.2895609994781154E-2</v>
      </c>
    </row>
    <row r="150" spans="1:4" x14ac:dyDescent="0.25">
      <c r="A150" s="5" t="s">
        <v>258</v>
      </c>
      <c r="B150" s="7">
        <v>18.689206704866443</v>
      </c>
      <c r="C150" s="7">
        <v>0</v>
      </c>
      <c r="D150" s="7">
        <f t="shared" si="2"/>
        <v>18.689206704866443</v>
      </c>
    </row>
    <row r="151" spans="1:4" x14ac:dyDescent="0.25">
      <c r="A151" s="5" t="s">
        <v>182</v>
      </c>
      <c r="B151" s="7">
        <v>18.689206704866443</v>
      </c>
      <c r="C151" s="7">
        <v>0</v>
      </c>
      <c r="D151" s="7">
        <f t="shared" si="2"/>
        <v>18.689206704866443</v>
      </c>
    </row>
    <row r="152" spans="1:4" x14ac:dyDescent="0.25">
      <c r="A152" s="5" t="s">
        <v>105</v>
      </c>
      <c r="B152" s="7">
        <v>18.689206704866443</v>
      </c>
      <c r="C152" s="7">
        <v>12.094235361958175</v>
      </c>
      <c r="D152" s="7">
        <f t="shared" si="2"/>
        <v>30.78344206682462</v>
      </c>
    </row>
    <row r="153" spans="1:4" x14ac:dyDescent="0.25">
      <c r="A153" s="5" t="s">
        <v>267</v>
      </c>
      <c r="B153" s="7">
        <v>18.689206704866443</v>
      </c>
      <c r="C153" s="7">
        <v>0</v>
      </c>
      <c r="D153" s="7">
        <f t="shared" si="2"/>
        <v>18.689206704866443</v>
      </c>
    </row>
    <row r="154" spans="1:4" x14ac:dyDescent="0.25">
      <c r="A154" s="5" t="s">
        <v>51</v>
      </c>
      <c r="B154" s="7">
        <v>1.4951358206681837</v>
      </c>
      <c r="C154" s="7">
        <v>5.1949316471317335E-2</v>
      </c>
      <c r="D154" s="7">
        <f t="shared" si="2"/>
        <v>1.5470851371395011</v>
      </c>
    </row>
    <row r="155" spans="1:4" x14ac:dyDescent="0.25">
      <c r="A155" s="5" t="s">
        <v>33</v>
      </c>
      <c r="B155" s="7">
        <v>0</v>
      </c>
      <c r="C155" s="7">
        <v>4.2895609994781154E-2</v>
      </c>
      <c r="D155" s="7">
        <f t="shared" si="2"/>
        <v>4.2895609994781154E-2</v>
      </c>
    </row>
    <row r="156" spans="1:4" x14ac:dyDescent="0.25">
      <c r="A156" s="5" t="s">
        <v>117</v>
      </c>
      <c r="B156" s="7">
        <v>0</v>
      </c>
      <c r="C156" s="7">
        <v>13.496288583961388</v>
      </c>
      <c r="D156" s="7">
        <f t="shared" si="2"/>
        <v>13.496288583961388</v>
      </c>
    </row>
    <row r="157" spans="1:4" x14ac:dyDescent="0.25">
      <c r="A157" s="5" t="s">
        <v>73</v>
      </c>
      <c r="B157" s="7">
        <v>960.62521408266502</v>
      </c>
      <c r="C157" s="7">
        <v>0.18999263700638958</v>
      </c>
      <c r="D157" s="7">
        <f t="shared" si="2"/>
        <v>960.81520671967144</v>
      </c>
    </row>
    <row r="158" spans="1:4" x14ac:dyDescent="0.25">
      <c r="A158" s="5" t="s">
        <v>360</v>
      </c>
      <c r="B158" s="7">
        <v>18.689206704866443</v>
      </c>
      <c r="C158" s="7">
        <v>0</v>
      </c>
      <c r="D158" s="7">
        <f t="shared" si="2"/>
        <v>18.689206704866443</v>
      </c>
    </row>
    <row r="159" spans="1:4" x14ac:dyDescent="0.25">
      <c r="A159" s="5" t="s">
        <v>212</v>
      </c>
      <c r="B159" s="7">
        <v>18.689206704866443</v>
      </c>
      <c r="C159" s="7">
        <v>0</v>
      </c>
      <c r="D159" s="7">
        <f t="shared" si="2"/>
        <v>18.689206704866443</v>
      </c>
    </row>
    <row r="160" spans="1:4" x14ac:dyDescent="0.25">
      <c r="A160" s="5" t="s">
        <v>61</v>
      </c>
      <c r="B160" s="7">
        <v>1.4951358206681837</v>
      </c>
      <c r="C160" s="7">
        <v>1.9119606233352855E-2</v>
      </c>
      <c r="D160" s="7">
        <f t="shared" si="2"/>
        <v>1.5142554269015367</v>
      </c>
    </row>
    <row r="161" spans="1:4" x14ac:dyDescent="0.25">
      <c r="A161" s="5" t="s">
        <v>223</v>
      </c>
      <c r="B161" s="7">
        <v>18.689206704866443</v>
      </c>
      <c r="C161" s="7">
        <v>0</v>
      </c>
      <c r="D161" s="7">
        <f t="shared" si="2"/>
        <v>18.689206704866443</v>
      </c>
    </row>
    <row r="162" spans="1:4" x14ac:dyDescent="0.25">
      <c r="A162" s="5" t="s">
        <v>204</v>
      </c>
      <c r="B162" s="7">
        <v>18.689206704866443</v>
      </c>
      <c r="C162" s="7">
        <v>0</v>
      </c>
      <c r="D162" s="7">
        <f t="shared" si="2"/>
        <v>18.689206704866443</v>
      </c>
    </row>
    <row r="163" spans="1:4" x14ac:dyDescent="0.25">
      <c r="A163" s="5" t="s">
        <v>53</v>
      </c>
      <c r="B163" s="7">
        <v>18.689206704866443</v>
      </c>
      <c r="C163" s="7">
        <v>0</v>
      </c>
      <c r="D163" s="7">
        <f t="shared" si="2"/>
        <v>18.689206704866443</v>
      </c>
    </row>
    <row r="164" spans="1:4" x14ac:dyDescent="0.25">
      <c r="A164" s="5" t="s">
        <v>217</v>
      </c>
      <c r="B164" s="7">
        <v>18.689206704866443</v>
      </c>
      <c r="C164" s="7">
        <v>0</v>
      </c>
      <c r="D164" s="7">
        <f t="shared" si="2"/>
        <v>18.689206704866443</v>
      </c>
    </row>
    <row r="165" spans="1:4" x14ac:dyDescent="0.25">
      <c r="A165" s="5" t="s">
        <v>231</v>
      </c>
      <c r="B165" s="7">
        <v>18.689206704866443</v>
      </c>
      <c r="C165" s="7">
        <v>0</v>
      </c>
      <c r="D165" s="7">
        <f t="shared" si="2"/>
        <v>18.689206704866443</v>
      </c>
    </row>
    <row r="166" spans="1:4" x14ac:dyDescent="0.25">
      <c r="A166" s="5" t="s">
        <v>259</v>
      </c>
      <c r="B166" s="7">
        <v>18.689206704866443</v>
      </c>
      <c r="C166" s="7">
        <v>0</v>
      </c>
      <c r="D166" s="7">
        <f t="shared" si="2"/>
        <v>18.689206704866443</v>
      </c>
    </row>
    <row r="167" spans="1:4" x14ac:dyDescent="0.25">
      <c r="A167" s="5" t="s">
        <v>154</v>
      </c>
      <c r="B167" s="7">
        <v>75.086635718032966</v>
      </c>
      <c r="C167" s="7">
        <v>0</v>
      </c>
      <c r="D167" s="7">
        <f t="shared" si="2"/>
        <v>75.086635718032966</v>
      </c>
    </row>
    <row r="168" spans="1:4" x14ac:dyDescent="0.25">
      <c r="A168" s="5" t="s">
        <v>86</v>
      </c>
      <c r="B168" s="7">
        <v>18.689206704866443</v>
      </c>
      <c r="C168" s="7">
        <v>0</v>
      </c>
      <c r="D168" s="7">
        <f t="shared" si="2"/>
        <v>18.689206704866443</v>
      </c>
    </row>
    <row r="169" spans="1:4" x14ac:dyDescent="0.25">
      <c r="A169" s="5" t="s">
        <v>155</v>
      </c>
      <c r="B169" s="7">
        <v>70.386849966935756</v>
      </c>
      <c r="C169" s="7">
        <v>0</v>
      </c>
      <c r="D169" s="7">
        <f t="shared" si="2"/>
        <v>70.386849966935756</v>
      </c>
    </row>
    <row r="170" spans="1:4" x14ac:dyDescent="0.25">
      <c r="A170" s="5" t="s">
        <v>250</v>
      </c>
      <c r="B170" s="7">
        <v>18.689206704866443</v>
      </c>
      <c r="C170" s="7">
        <v>0</v>
      </c>
      <c r="D170" s="7">
        <f t="shared" si="2"/>
        <v>18.689206704866443</v>
      </c>
    </row>
    <row r="171" spans="1:4" x14ac:dyDescent="0.25">
      <c r="A171" s="5" t="s">
        <v>118</v>
      </c>
      <c r="B171" s="7">
        <v>1.4951358206681837</v>
      </c>
      <c r="C171" s="7">
        <v>13.499956435182721</v>
      </c>
      <c r="D171" s="7">
        <f t="shared" si="2"/>
        <v>14.995092255850905</v>
      </c>
    </row>
    <row r="172" spans="1:4" x14ac:dyDescent="0.25">
      <c r="A172" s="5" t="s">
        <v>80</v>
      </c>
      <c r="B172" s="7">
        <v>1.4951358206681837</v>
      </c>
      <c r="C172" s="7">
        <v>0.29064392360492486</v>
      </c>
      <c r="D172" s="7">
        <f t="shared" si="2"/>
        <v>1.7857797442731087</v>
      </c>
    </row>
    <row r="173" spans="1:4" x14ac:dyDescent="0.25">
      <c r="A173" s="5" t="s">
        <v>34</v>
      </c>
      <c r="B173" s="7">
        <v>0</v>
      </c>
      <c r="C173" s="7">
        <v>4.2895609994781154E-2</v>
      </c>
      <c r="D173" s="7">
        <f t="shared" si="2"/>
        <v>4.2895609994781154E-2</v>
      </c>
    </row>
    <row r="174" spans="1:4" x14ac:dyDescent="0.25">
      <c r="A174" s="5" t="s">
        <v>705</v>
      </c>
      <c r="B174" s="7">
        <v>84.596143519749774</v>
      </c>
      <c r="C174" s="7">
        <v>0</v>
      </c>
      <c r="D174" s="7">
        <f t="shared" si="2"/>
        <v>84.596143519749774</v>
      </c>
    </row>
    <row r="175" spans="1:4" x14ac:dyDescent="0.25">
      <c r="A175" s="5" t="s">
        <v>260</v>
      </c>
      <c r="B175" s="7">
        <v>18.689206704866443</v>
      </c>
      <c r="C175" s="7">
        <v>0</v>
      </c>
      <c r="D175" s="7">
        <f t="shared" si="2"/>
        <v>18.689206704866443</v>
      </c>
    </row>
    <row r="176" spans="1:4" x14ac:dyDescent="0.25">
      <c r="A176" s="5" t="s">
        <v>35</v>
      </c>
      <c r="B176" s="7">
        <v>0</v>
      </c>
      <c r="C176" s="7">
        <v>4.2895609994781154E-2</v>
      </c>
      <c r="D176" s="7">
        <f t="shared" si="2"/>
        <v>4.2895609994781154E-2</v>
      </c>
    </row>
    <row r="177" spans="1:4" x14ac:dyDescent="0.25">
      <c r="A177" s="5" t="s">
        <v>12</v>
      </c>
      <c r="B177" s="7">
        <v>82.136314344678766</v>
      </c>
      <c r="C177" s="7">
        <v>0</v>
      </c>
      <c r="D177" s="7">
        <f t="shared" si="2"/>
        <v>82.136314344678766</v>
      </c>
    </row>
    <row r="178" spans="1:4" x14ac:dyDescent="0.25">
      <c r="A178" s="5" t="s">
        <v>225</v>
      </c>
      <c r="B178" s="7">
        <v>18.689206704866443</v>
      </c>
      <c r="C178" s="7">
        <v>0</v>
      </c>
      <c r="D178" s="7">
        <f t="shared" si="2"/>
        <v>18.689206704866443</v>
      </c>
    </row>
    <row r="179" spans="1:4" x14ac:dyDescent="0.25">
      <c r="A179" s="5" t="s">
        <v>125</v>
      </c>
      <c r="B179" s="7">
        <v>18.689206704866443</v>
      </c>
      <c r="C179" s="7">
        <v>9.5612861931688631</v>
      </c>
      <c r="D179" s="7">
        <f t="shared" si="2"/>
        <v>28.250492898035304</v>
      </c>
    </row>
    <row r="180" spans="1:4" x14ac:dyDescent="0.25">
      <c r="A180" s="5" t="s">
        <v>81</v>
      </c>
      <c r="B180" s="7">
        <v>1.4951358206681837</v>
      </c>
      <c r="C180" s="7">
        <v>0.79226768729431474</v>
      </c>
      <c r="D180" s="7">
        <f t="shared" si="2"/>
        <v>2.2874035079624986</v>
      </c>
    </row>
    <row r="181" spans="1:4" x14ac:dyDescent="0.25">
      <c r="A181" s="5" t="s">
        <v>137</v>
      </c>
      <c r="B181" s="7">
        <v>1.4951358206681837</v>
      </c>
      <c r="C181" s="7">
        <v>84.214504566309188</v>
      </c>
      <c r="D181" s="7">
        <f t="shared" si="2"/>
        <v>85.70964038697737</v>
      </c>
    </row>
    <row r="182" spans="1:4" x14ac:dyDescent="0.25">
      <c r="A182" s="5" t="s">
        <v>68</v>
      </c>
      <c r="B182" s="7">
        <v>1.4951358206681837</v>
      </c>
      <c r="C182" s="7">
        <v>1.9977580121005527E-2</v>
      </c>
      <c r="D182" s="7">
        <f t="shared" si="2"/>
        <v>1.5151134007891893</v>
      </c>
    </row>
    <row r="183" spans="1:4" x14ac:dyDescent="0.25">
      <c r="A183" s="5" t="s">
        <v>706</v>
      </c>
      <c r="B183" s="7">
        <v>46.997857510972104</v>
      </c>
      <c r="C183" s="7">
        <v>0</v>
      </c>
      <c r="D183" s="7">
        <f t="shared" si="2"/>
        <v>46.997857510972104</v>
      </c>
    </row>
    <row r="184" spans="1:4" x14ac:dyDescent="0.25">
      <c r="A184" s="5" t="s">
        <v>36</v>
      </c>
      <c r="B184" s="7">
        <v>0</v>
      </c>
      <c r="C184" s="7">
        <v>4.2895609994781154E-2</v>
      </c>
      <c r="D184" s="7">
        <f t="shared" si="2"/>
        <v>4.2895609994781154E-2</v>
      </c>
    </row>
    <row r="185" spans="1:4" x14ac:dyDescent="0.25">
      <c r="A185" s="5" t="s">
        <v>91</v>
      </c>
      <c r="B185" s="7">
        <v>18.689206704866443</v>
      </c>
      <c r="C185" s="7">
        <v>1.5677671000282087</v>
      </c>
      <c r="D185" s="7">
        <f t="shared" si="2"/>
        <v>20.256973804894653</v>
      </c>
    </row>
    <row r="186" spans="1:4" x14ac:dyDescent="0.25">
      <c r="A186" s="5" t="s">
        <v>183</v>
      </c>
      <c r="B186" s="7">
        <v>18.689206704866443</v>
      </c>
      <c r="C186" s="7">
        <v>0</v>
      </c>
      <c r="D186" s="7">
        <f t="shared" si="2"/>
        <v>18.689206704866443</v>
      </c>
    </row>
    <row r="187" spans="1:4" x14ac:dyDescent="0.25">
      <c r="A187" s="5" t="s">
        <v>130</v>
      </c>
      <c r="B187" s="7">
        <v>18.689206704866443</v>
      </c>
      <c r="C187" s="7">
        <v>56.439766736020282</v>
      </c>
      <c r="D187" s="7">
        <f t="shared" si="2"/>
        <v>75.128973440886725</v>
      </c>
    </row>
    <row r="188" spans="1:4" x14ac:dyDescent="0.25">
      <c r="A188" s="5" t="s">
        <v>111</v>
      </c>
      <c r="B188" s="7">
        <v>0</v>
      </c>
      <c r="C188" s="7">
        <v>15.742420526341512</v>
      </c>
      <c r="D188" s="7">
        <f t="shared" si="2"/>
        <v>15.742420526341512</v>
      </c>
    </row>
    <row r="189" spans="1:4" x14ac:dyDescent="0.25">
      <c r="A189" s="5" t="s">
        <v>707</v>
      </c>
      <c r="B189" s="7">
        <v>46.997857510972104</v>
      </c>
      <c r="C189" s="7">
        <v>0</v>
      </c>
      <c r="D189" s="7">
        <f t="shared" si="2"/>
        <v>46.997857510972104</v>
      </c>
    </row>
    <row r="190" spans="1:4" x14ac:dyDescent="0.25">
      <c r="A190" s="5" t="s">
        <v>708</v>
      </c>
      <c r="B190" s="7">
        <v>51.697643262069313</v>
      </c>
      <c r="C190" s="7">
        <v>0</v>
      </c>
      <c r="D190" s="7">
        <f t="shared" si="2"/>
        <v>51.697643262069313</v>
      </c>
    </row>
    <row r="191" spans="1:4" x14ac:dyDescent="0.25">
      <c r="A191" s="5" t="s">
        <v>7</v>
      </c>
      <c r="B191" s="7">
        <v>18.689206704866443</v>
      </c>
      <c r="C191" s="7">
        <v>0</v>
      </c>
      <c r="D191" s="7">
        <f t="shared" si="2"/>
        <v>18.689206704866443</v>
      </c>
    </row>
    <row r="192" spans="1:4" x14ac:dyDescent="0.25">
      <c r="A192" s="5" t="s">
        <v>82</v>
      </c>
      <c r="B192" s="7">
        <v>1.4951358206681837</v>
      </c>
      <c r="C192" s="7">
        <v>0.82933123392455455</v>
      </c>
      <c r="D192" s="7">
        <f t="shared" si="2"/>
        <v>2.3244670545927382</v>
      </c>
    </row>
    <row r="193" spans="1:4" x14ac:dyDescent="0.25">
      <c r="A193" s="5" t="s">
        <v>135</v>
      </c>
      <c r="B193" s="7">
        <v>0</v>
      </c>
      <c r="C193" s="7">
        <v>111.31274720734949</v>
      </c>
      <c r="D193" s="7">
        <f t="shared" si="2"/>
        <v>111.31274720734949</v>
      </c>
    </row>
    <row r="194" spans="1:4" x14ac:dyDescent="0.25">
      <c r="A194" s="5" t="s">
        <v>156</v>
      </c>
      <c r="B194" s="7">
        <v>18.689206704866443</v>
      </c>
      <c r="C194" s="7">
        <v>0</v>
      </c>
      <c r="D194" s="7">
        <f t="shared" si="2"/>
        <v>18.689206704866443</v>
      </c>
    </row>
    <row r="195" spans="1:4" x14ac:dyDescent="0.25">
      <c r="A195" s="5" t="s">
        <v>228</v>
      </c>
      <c r="B195" s="7">
        <v>18.689206704866443</v>
      </c>
      <c r="C195" s="7">
        <v>0</v>
      </c>
      <c r="D195" s="7">
        <f t="shared" si="2"/>
        <v>18.689206704866443</v>
      </c>
    </row>
    <row r="196" spans="1:4" x14ac:dyDescent="0.25">
      <c r="A196" s="5" t="s">
        <v>157</v>
      </c>
      <c r="B196" s="7">
        <v>18.689206704866443</v>
      </c>
      <c r="C196" s="7">
        <v>0</v>
      </c>
      <c r="D196" s="7">
        <f t="shared" si="2"/>
        <v>18.689206704866443</v>
      </c>
    </row>
    <row r="197" spans="1:4" x14ac:dyDescent="0.25">
      <c r="A197" s="5" t="s">
        <v>184</v>
      </c>
      <c r="B197" s="7">
        <v>75.086635718032966</v>
      </c>
      <c r="C197" s="7">
        <v>0</v>
      </c>
      <c r="D197" s="7">
        <f t="shared" si="2"/>
        <v>75.086635718032966</v>
      </c>
    </row>
    <row r="198" spans="1:4" x14ac:dyDescent="0.25">
      <c r="A198" s="5" t="s">
        <v>261</v>
      </c>
      <c r="B198" s="7">
        <v>18.689206704866443</v>
      </c>
      <c r="C198" s="7">
        <v>0</v>
      </c>
      <c r="D198" s="7">
        <f t="shared" si="2"/>
        <v>18.689206704866443</v>
      </c>
    </row>
    <row r="199" spans="1:4" x14ac:dyDescent="0.25">
      <c r="A199" s="5" t="s">
        <v>237</v>
      </c>
      <c r="B199" s="7">
        <v>18.689206704866443</v>
      </c>
      <c r="C199" s="7">
        <v>0</v>
      </c>
      <c r="D199" s="7">
        <f t="shared" si="2"/>
        <v>18.689206704866443</v>
      </c>
    </row>
    <row r="200" spans="1:4" x14ac:dyDescent="0.25">
      <c r="A200" s="5" t="s">
        <v>251</v>
      </c>
      <c r="B200" s="7">
        <v>18.689206704866443</v>
      </c>
      <c r="C200" s="7">
        <v>0</v>
      </c>
      <c r="D200" s="7">
        <f t="shared" si="2"/>
        <v>18.689206704866443</v>
      </c>
    </row>
    <row r="201" spans="1:4" x14ac:dyDescent="0.25">
      <c r="A201" s="5" t="s">
        <v>99</v>
      </c>
      <c r="B201" s="7">
        <v>1.4951358206681837</v>
      </c>
      <c r="C201" s="7">
        <v>2.305743906406474</v>
      </c>
      <c r="D201" s="7">
        <f t="shared" si="2"/>
        <v>3.8008797270746575</v>
      </c>
    </row>
    <row r="202" spans="1:4" x14ac:dyDescent="0.25">
      <c r="A202" s="5" t="s">
        <v>37</v>
      </c>
      <c r="B202" s="7">
        <v>0</v>
      </c>
      <c r="C202" s="7">
        <v>4.2895609994781154E-2</v>
      </c>
      <c r="D202" s="7">
        <f t="shared" si="2"/>
        <v>4.2895609994781154E-2</v>
      </c>
    </row>
    <row r="203" spans="1:4" x14ac:dyDescent="0.25">
      <c r="A203" s="5" t="s">
        <v>38</v>
      </c>
      <c r="B203" s="7">
        <v>0</v>
      </c>
      <c r="C203" s="7">
        <v>4.2895609994781154E-2</v>
      </c>
      <c r="D203" s="7">
        <f t="shared" si="2"/>
        <v>4.2895609994781154E-2</v>
      </c>
    </row>
    <row r="204" spans="1:4" x14ac:dyDescent="0.25">
      <c r="A204" s="5" t="s">
        <v>709</v>
      </c>
      <c r="B204" s="7">
        <v>49.347750386520708</v>
      </c>
      <c r="C204" s="7">
        <v>0</v>
      </c>
      <c r="D204" s="7">
        <f t="shared" ref="D204:D267" si="3">SUM(B204:C204)</f>
        <v>49.347750386520708</v>
      </c>
    </row>
    <row r="205" spans="1:4" x14ac:dyDescent="0.25">
      <c r="A205" s="5" t="s">
        <v>710</v>
      </c>
      <c r="B205" s="7">
        <v>51.697643262069313</v>
      </c>
      <c r="C205" s="7">
        <v>0</v>
      </c>
      <c r="D205" s="7">
        <f t="shared" si="3"/>
        <v>51.697643262069313</v>
      </c>
    </row>
    <row r="206" spans="1:4" x14ac:dyDescent="0.25">
      <c r="A206" s="5" t="s">
        <v>39</v>
      </c>
      <c r="B206" s="7">
        <v>0</v>
      </c>
      <c r="C206" s="7">
        <v>4.2895609994781154E-2</v>
      </c>
      <c r="D206" s="7">
        <f t="shared" si="3"/>
        <v>4.2895609994781154E-2</v>
      </c>
    </row>
    <row r="207" spans="1:4" x14ac:dyDescent="0.25">
      <c r="A207" s="5" t="s">
        <v>185</v>
      </c>
      <c r="B207" s="7">
        <v>18.689206704866443</v>
      </c>
      <c r="C207" s="7">
        <v>0</v>
      </c>
      <c r="D207" s="7">
        <f t="shared" si="3"/>
        <v>18.689206704866443</v>
      </c>
    </row>
    <row r="208" spans="1:4" x14ac:dyDescent="0.25">
      <c r="A208" s="5" t="s">
        <v>10</v>
      </c>
      <c r="B208" s="7">
        <v>18.689206704866443</v>
      </c>
      <c r="C208" s="7">
        <v>0</v>
      </c>
      <c r="D208" s="7">
        <f t="shared" si="3"/>
        <v>18.689206704866443</v>
      </c>
    </row>
    <row r="209" spans="1:4" x14ac:dyDescent="0.25">
      <c r="A209" s="5" t="s">
        <v>407</v>
      </c>
      <c r="B209" s="7">
        <v>0</v>
      </c>
      <c r="C209" s="7">
        <v>0.40062394126351586</v>
      </c>
      <c r="D209" s="7">
        <f t="shared" si="3"/>
        <v>0.40062394126351586</v>
      </c>
    </row>
    <row r="210" spans="1:4" x14ac:dyDescent="0.25">
      <c r="A210" s="5" t="s">
        <v>76</v>
      </c>
      <c r="B210" s="7">
        <v>18.689206704866443</v>
      </c>
      <c r="C210" s="7">
        <v>0</v>
      </c>
      <c r="D210" s="7">
        <f t="shared" si="3"/>
        <v>18.689206704866443</v>
      </c>
    </row>
    <row r="211" spans="1:4" x14ac:dyDescent="0.25">
      <c r="A211" s="5" t="s">
        <v>711</v>
      </c>
      <c r="B211" s="7">
        <v>46.997857510972104</v>
      </c>
      <c r="C211" s="7">
        <v>0</v>
      </c>
      <c r="D211" s="7">
        <f t="shared" si="3"/>
        <v>46.997857510972104</v>
      </c>
    </row>
    <row r="212" spans="1:4" x14ac:dyDescent="0.25">
      <c r="A212" s="5" t="s">
        <v>263</v>
      </c>
      <c r="B212" s="7">
        <v>18.689206704866443</v>
      </c>
      <c r="C212" s="7">
        <v>0</v>
      </c>
      <c r="D212" s="7">
        <f t="shared" si="3"/>
        <v>18.689206704866443</v>
      </c>
    </row>
    <row r="213" spans="1:4" x14ac:dyDescent="0.25">
      <c r="A213" s="5" t="s">
        <v>712</v>
      </c>
      <c r="B213" s="7">
        <v>58.747321888715128</v>
      </c>
      <c r="C213" s="7">
        <v>0</v>
      </c>
      <c r="D213" s="7">
        <f t="shared" si="3"/>
        <v>58.747321888715128</v>
      </c>
    </row>
    <row r="214" spans="1:4" x14ac:dyDescent="0.25">
      <c r="A214" s="5" t="s">
        <v>112</v>
      </c>
      <c r="B214" s="7">
        <v>0</v>
      </c>
      <c r="C214" s="7">
        <v>15.742420526341512</v>
      </c>
      <c r="D214" s="7">
        <f t="shared" si="3"/>
        <v>15.742420526341512</v>
      </c>
    </row>
    <row r="215" spans="1:4" x14ac:dyDescent="0.25">
      <c r="A215" s="5" t="s">
        <v>713</v>
      </c>
      <c r="B215" s="7">
        <v>46.997857510972104</v>
      </c>
      <c r="C215" s="7">
        <v>0</v>
      </c>
      <c r="D215" s="7">
        <f t="shared" si="3"/>
        <v>46.997857510972104</v>
      </c>
    </row>
    <row r="216" spans="1:4" x14ac:dyDescent="0.25">
      <c r="A216" s="5" t="s">
        <v>714</v>
      </c>
      <c r="B216" s="7">
        <v>68.14689339090954</v>
      </c>
      <c r="C216" s="7">
        <v>0</v>
      </c>
      <c r="D216" s="7">
        <f t="shared" si="3"/>
        <v>68.14689339090954</v>
      </c>
    </row>
    <row r="217" spans="1:4" x14ac:dyDescent="0.25">
      <c r="A217" s="5" t="s">
        <v>715</v>
      </c>
      <c r="B217" s="7">
        <v>63.447107639812323</v>
      </c>
      <c r="C217" s="7">
        <v>0</v>
      </c>
      <c r="D217" s="7">
        <f t="shared" si="3"/>
        <v>63.447107639812323</v>
      </c>
    </row>
    <row r="218" spans="1:4" x14ac:dyDescent="0.25">
      <c r="A218" s="5" t="s">
        <v>716</v>
      </c>
      <c r="B218" s="7">
        <v>46.997857510972104</v>
      </c>
      <c r="C218" s="7">
        <v>0</v>
      </c>
      <c r="D218" s="7">
        <f t="shared" si="3"/>
        <v>46.997857510972104</v>
      </c>
    </row>
    <row r="219" spans="1:4" x14ac:dyDescent="0.25">
      <c r="A219" s="5" t="s">
        <v>17</v>
      </c>
      <c r="B219" s="7">
        <v>112.68492172681064</v>
      </c>
      <c r="C219" s="7">
        <v>0</v>
      </c>
      <c r="D219" s="7">
        <f t="shared" si="3"/>
        <v>112.68492172681064</v>
      </c>
    </row>
    <row r="220" spans="1:4" x14ac:dyDescent="0.25">
      <c r="A220" s="5" t="s">
        <v>279</v>
      </c>
      <c r="B220" s="7">
        <v>1.4951358206681837</v>
      </c>
      <c r="C220" s="7">
        <v>0.10214772877166702</v>
      </c>
      <c r="D220" s="7">
        <f t="shared" si="3"/>
        <v>1.5972835494398507</v>
      </c>
    </row>
    <row r="221" spans="1:4" x14ac:dyDescent="0.25">
      <c r="A221" s="5" t="s">
        <v>316</v>
      </c>
      <c r="B221" s="7">
        <v>18.689206704866443</v>
      </c>
      <c r="C221" s="7">
        <v>0</v>
      </c>
      <c r="D221" s="7">
        <f t="shared" si="3"/>
        <v>18.689206704866443</v>
      </c>
    </row>
    <row r="222" spans="1:4" x14ac:dyDescent="0.25">
      <c r="A222" s="5" t="s">
        <v>40</v>
      </c>
      <c r="B222" s="7">
        <v>0</v>
      </c>
      <c r="C222" s="7">
        <v>4.2895609994781154E-2</v>
      </c>
      <c r="D222" s="7">
        <f t="shared" si="3"/>
        <v>4.2895609994781154E-2</v>
      </c>
    </row>
    <row r="223" spans="1:4" x14ac:dyDescent="0.25">
      <c r="A223" s="5" t="s">
        <v>132</v>
      </c>
      <c r="B223" s="7">
        <v>18.689206704866443</v>
      </c>
      <c r="C223" s="7">
        <v>92.442976904118282</v>
      </c>
      <c r="D223" s="7">
        <f t="shared" si="3"/>
        <v>111.13218360898472</v>
      </c>
    </row>
    <row r="224" spans="1:4" x14ac:dyDescent="0.25">
      <c r="A224" s="5" t="s">
        <v>234</v>
      </c>
      <c r="B224" s="7">
        <v>18.689206704866443</v>
      </c>
      <c r="C224" s="7">
        <v>0</v>
      </c>
      <c r="D224" s="7">
        <f t="shared" si="3"/>
        <v>18.689206704866443</v>
      </c>
    </row>
    <row r="225" spans="1:4" x14ac:dyDescent="0.25">
      <c r="A225" s="5" t="s">
        <v>186</v>
      </c>
      <c r="B225" s="7">
        <v>70.386849966935756</v>
      </c>
      <c r="C225" s="7">
        <v>0</v>
      </c>
      <c r="D225" s="7">
        <f t="shared" si="3"/>
        <v>70.386849966935756</v>
      </c>
    </row>
    <row r="226" spans="1:4" x14ac:dyDescent="0.25">
      <c r="A226" s="5" t="s">
        <v>408</v>
      </c>
      <c r="B226" s="7">
        <v>0</v>
      </c>
      <c r="C226" s="7">
        <v>0.40062394126351586</v>
      </c>
      <c r="D226" s="7">
        <f t="shared" si="3"/>
        <v>0.40062394126351586</v>
      </c>
    </row>
    <row r="227" spans="1:4" x14ac:dyDescent="0.25">
      <c r="A227" s="5" t="s">
        <v>50</v>
      </c>
      <c r="B227" s="7">
        <v>18.689206704866443</v>
      </c>
      <c r="C227" s="7">
        <v>0</v>
      </c>
      <c r="D227" s="7">
        <f t="shared" si="3"/>
        <v>18.689206704866443</v>
      </c>
    </row>
    <row r="228" spans="1:4" x14ac:dyDescent="0.25">
      <c r="A228" s="5" t="s">
        <v>385</v>
      </c>
      <c r="B228" s="7">
        <v>18.689206704866443</v>
      </c>
      <c r="C228" s="7">
        <v>0</v>
      </c>
      <c r="D228" s="7">
        <f t="shared" si="3"/>
        <v>18.689206704866443</v>
      </c>
    </row>
    <row r="229" spans="1:4" x14ac:dyDescent="0.25">
      <c r="A229" s="5" t="s">
        <v>136</v>
      </c>
      <c r="B229" s="7">
        <v>0</v>
      </c>
      <c r="C229" s="7">
        <v>111.31274720734949</v>
      </c>
      <c r="D229" s="7">
        <f t="shared" si="3"/>
        <v>111.31274720734949</v>
      </c>
    </row>
    <row r="230" spans="1:4" x14ac:dyDescent="0.25">
      <c r="A230" s="5" t="s">
        <v>41</v>
      </c>
      <c r="B230" s="7">
        <v>0</v>
      </c>
      <c r="C230" s="7">
        <v>4.2895609994781154E-2</v>
      </c>
      <c r="D230" s="7">
        <f t="shared" si="3"/>
        <v>4.2895609994781154E-2</v>
      </c>
    </row>
    <row r="231" spans="1:4" x14ac:dyDescent="0.25">
      <c r="A231" s="5" t="s">
        <v>187</v>
      </c>
      <c r="B231" s="7">
        <v>18.689206704866443</v>
      </c>
      <c r="C231" s="7">
        <v>0</v>
      </c>
      <c r="D231" s="7">
        <f t="shared" si="3"/>
        <v>18.689206704866443</v>
      </c>
    </row>
    <row r="232" spans="1:4" x14ac:dyDescent="0.25">
      <c r="A232" s="5" t="s">
        <v>213</v>
      </c>
      <c r="B232" s="7">
        <v>1.4951358206681837</v>
      </c>
      <c r="C232" s="7">
        <v>0.71043168066101336</v>
      </c>
      <c r="D232" s="7">
        <f t="shared" si="3"/>
        <v>2.2055675013291971</v>
      </c>
    </row>
    <row r="233" spans="1:4" x14ac:dyDescent="0.25">
      <c r="A233" s="5" t="s">
        <v>361</v>
      </c>
      <c r="B233" s="7">
        <v>18.689206704866443</v>
      </c>
      <c r="C233" s="7">
        <v>0</v>
      </c>
      <c r="D233" s="7">
        <f t="shared" si="3"/>
        <v>18.689206704866443</v>
      </c>
    </row>
    <row r="234" spans="1:4" x14ac:dyDescent="0.25">
      <c r="A234" s="5" t="s">
        <v>717</v>
      </c>
      <c r="B234" s="7">
        <v>46.997857510972104</v>
      </c>
      <c r="C234" s="7">
        <v>0</v>
      </c>
      <c r="D234" s="7">
        <f t="shared" si="3"/>
        <v>46.997857510972104</v>
      </c>
    </row>
    <row r="235" spans="1:4" x14ac:dyDescent="0.25">
      <c r="A235" s="5" t="s">
        <v>11</v>
      </c>
      <c r="B235" s="7">
        <v>18.689206704866443</v>
      </c>
      <c r="C235" s="7">
        <v>0</v>
      </c>
      <c r="D235" s="7">
        <f t="shared" si="3"/>
        <v>18.689206704866443</v>
      </c>
    </row>
    <row r="236" spans="1:4" x14ac:dyDescent="0.25">
      <c r="A236" s="5" t="s">
        <v>219</v>
      </c>
      <c r="B236" s="7">
        <v>18.689206704866443</v>
      </c>
      <c r="C236" s="7">
        <v>0</v>
      </c>
      <c r="D236" s="7">
        <f t="shared" si="3"/>
        <v>18.689206704866443</v>
      </c>
    </row>
    <row r="237" spans="1:4" x14ac:dyDescent="0.25">
      <c r="A237" s="5" t="s">
        <v>718</v>
      </c>
      <c r="B237" s="7">
        <v>46.997857510972104</v>
      </c>
      <c r="C237" s="7">
        <v>0</v>
      </c>
      <c r="D237" s="7">
        <f t="shared" si="3"/>
        <v>46.997857510972104</v>
      </c>
    </row>
    <row r="238" spans="1:4" x14ac:dyDescent="0.25">
      <c r="A238" s="5" t="s">
        <v>265</v>
      </c>
      <c r="B238" s="7">
        <v>18.689206704866443</v>
      </c>
      <c r="C238" s="7">
        <v>0</v>
      </c>
      <c r="D238" s="7">
        <f t="shared" si="3"/>
        <v>18.689206704866443</v>
      </c>
    </row>
    <row r="239" spans="1:4" x14ac:dyDescent="0.25">
      <c r="A239" s="5" t="s">
        <v>409</v>
      </c>
      <c r="B239" s="7">
        <v>0</v>
      </c>
      <c r="C239" s="7">
        <v>0.40062394126351586</v>
      </c>
      <c r="D239" s="7">
        <f t="shared" si="3"/>
        <v>0.40062394126351586</v>
      </c>
    </row>
    <row r="240" spans="1:4" x14ac:dyDescent="0.25">
      <c r="A240" s="5" t="s">
        <v>158</v>
      </c>
      <c r="B240" s="7">
        <v>18.689206704866443</v>
      </c>
      <c r="C240" s="7">
        <v>0</v>
      </c>
      <c r="D240" s="7">
        <f t="shared" si="3"/>
        <v>18.689206704866443</v>
      </c>
    </row>
    <row r="241" spans="1:4" x14ac:dyDescent="0.25">
      <c r="A241" s="5" t="s">
        <v>3</v>
      </c>
      <c r="B241" s="7">
        <v>18.689206704866443</v>
      </c>
      <c r="C241" s="7">
        <v>0</v>
      </c>
      <c r="D241" s="7">
        <f t="shared" si="3"/>
        <v>18.689206704866443</v>
      </c>
    </row>
    <row r="242" spans="1:4" x14ac:dyDescent="0.25">
      <c r="A242" s="5" t="s">
        <v>252</v>
      </c>
      <c r="B242" s="7">
        <v>18.689206704866443</v>
      </c>
      <c r="C242" s="7">
        <v>0</v>
      </c>
      <c r="D242" s="7">
        <f t="shared" si="3"/>
        <v>18.689206704866443</v>
      </c>
    </row>
    <row r="243" spans="1:4" x14ac:dyDescent="0.25">
      <c r="A243" s="5" t="s">
        <v>71</v>
      </c>
      <c r="B243" s="7">
        <v>18.689206704866443</v>
      </c>
      <c r="C243" s="7">
        <v>0</v>
      </c>
      <c r="D243" s="7">
        <f t="shared" si="3"/>
        <v>18.689206704866443</v>
      </c>
    </row>
    <row r="244" spans="1:4" x14ac:dyDescent="0.25">
      <c r="A244" s="5" t="s">
        <v>65</v>
      </c>
      <c r="B244" s="7">
        <v>18.689206704866443</v>
      </c>
      <c r="C244" s="7">
        <v>0</v>
      </c>
      <c r="D244" s="7">
        <f t="shared" si="3"/>
        <v>18.689206704866443</v>
      </c>
    </row>
    <row r="245" spans="1:4" x14ac:dyDescent="0.25">
      <c r="A245" s="5" t="s">
        <v>719</v>
      </c>
      <c r="B245" s="7">
        <v>46.997857510972104</v>
      </c>
      <c r="C245" s="7">
        <v>0</v>
      </c>
      <c r="D245" s="7">
        <f t="shared" si="3"/>
        <v>46.997857510972104</v>
      </c>
    </row>
    <row r="246" spans="1:4" x14ac:dyDescent="0.25">
      <c r="A246" s="5" t="s">
        <v>69</v>
      </c>
      <c r="B246" s="7">
        <v>1.4951358206681837</v>
      </c>
      <c r="C246" s="7">
        <v>0.23012669174384889</v>
      </c>
      <c r="D246" s="7">
        <f t="shared" si="3"/>
        <v>1.7252625124120327</v>
      </c>
    </row>
    <row r="247" spans="1:4" x14ac:dyDescent="0.25">
      <c r="A247" s="5" t="s">
        <v>19</v>
      </c>
      <c r="B247" s="7">
        <v>691.5006405461512</v>
      </c>
      <c r="C247" s="7">
        <v>0</v>
      </c>
      <c r="D247" s="7">
        <f t="shared" si="3"/>
        <v>691.5006405461512</v>
      </c>
    </row>
    <row r="248" spans="1:4" x14ac:dyDescent="0.25">
      <c r="A248" s="5" t="s">
        <v>720</v>
      </c>
      <c r="B248" s="7">
        <v>65.797000515360935</v>
      </c>
      <c r="C248" s="7">
        <v>0</v>
      </c>
      <c r="D248" s="7">
        <f t="shared" si="3"/>
        <v>65.797000515360935</v>
      </c>
    </row>
    <row r="249" spans="1:4" x14ac:dyDescent="0.25">
      <c r="A249" s="5" t="s">
        <v>721</v>
      </c>
      <c r="B249" s="7">
        <v>61.097214764263747</v>
      </c>
      <c r="C249" s="7">
        <v>0</v>
      </c>
      <c r="D249" s="7">
        <f t="shared" si="3"/>
        <v>61.097214764263747</v>
      </c>
    </row>
    <row r="250" spans="1:4" x14ac:dyDescent="0.25">
      <c r="A250" s="5" t="s">
        <v>5</v>
      </c>
      <c r="B250" s="7">
        <v>18.689206704866443</v>
      </c>
      <c r="C250" s="7">
        <v>0</v>
      </c>
      <c r="D250" s="7">
        <f t="shared" si="3"/>
        <v>18.689206704866443</v>
      </c>
    </row>
    <row r="251" spans="1:4" x14ac:dyDescent="0.25">
      <c r="A251" s="5" t="s">
        <v>410</v>
      </c>
      <c r="B251" s="7">
        <v>0</v>
      </c>
      <c r="C251" s="7">
        <v>0.40062394126351586</v>
      </c>
      <c r="D251" s="7">
        <f t="shared" si="3"/>
        <v>0.40062394126351586</v>
      </c>
    </row>
    <row r="252" spans="1:4" x14ac:dyDescent="0.25">
      <c r="A252" s="5" t="s">
        <v>722</v>
      </c>
      <c r="B252" s="7">
        <v>63.447107639812323</v>
      </c>
      <c r="C252" s="7">
        <v>0</v>
      </c>
      <c r="D252" s="7">
        <f t="shared" si="3"/>
        <v>63.447107639812323</v>
      </c>
    </row>
    <row r="253" spans="1:4" x14ac:dyDescent="0.25">
      <c r="A253" s="5" t="s">
        <v>42</v>
      </c>
      <c r="B253" s="7">
        <v>0</v>
      </c>
      <c r="C253" s="7">
        <v>4.2895609994781154E-2</v>
      </c>
      <c r="D253" s="7">
        <f t="shared" si="3"/>
        <v>4.2895609994781154E-2</v>
      </c>
    </row>
    <row r="254" spans="1:4" x14ac:dyDescent="0.25">
      <c r="A254" s="5" t="s">
        <v>43</v>
      </c>
      <c r="B254" s="7">
        <v>0</v>
      </c>
      <c r="C254" s="7">
        <v>4.2895609994781154E-2</v>
      </c>
      <c r="D254" s="7">
        <f t="shared" si="3"/>
        <v>4.2895609994781154E-2</v>
      </c>
    </row>
    <row r="255" spans="1:4" x14ac:dyDescent="0.25">
      <c r="A255" s="5" t="s">
        <v>264</v>
      </c>
      <c r="B255" s="7">
        <v>18.689206704866443</v>
      </c>
      <c r="C255" s="7">
        <v>0</v>
      </c>
      <c r="D255" s="7">
        <f t="shared" si="3"/>
        <v>18.689206704866443</v>
      </c>
    </row>
    <row r="256" spans="1:4" x14ac:dyDescent="0.25">
      <c r="A256" s="5" t="s">
        <v>723</v>
      </c>
      <c r="B256" s="7">
        <v>65.797000515360935</v>
      </c>
      <c r="C256" s="7">
        <v>0</v>
      </c>
      <c r="D256" s="7">
        <f t="shared" si="3"/>
        <v>65.797000515360935</v>
      </c>
    </row>
    <row r="257" spans="1:4" x14ac:dyDescent="0.25">
      <c r="A257" s="5" t="s">
        <v>268</v>
      </c>
      <c r="B257" s="7">
        <v>18.689206704866443</v>
      </c>
      <c r="C257" s="7">
        <v>0</v>
      </c>
      <c r="D257" s="7">
        <f t="shared" si="3"/>
        <v>18.689206704866443</v>
      </c>
    </row>
    <row r="258" spans="1:4" x14ac:dyDescent="0.25">
      <c r="A258" s="5" t="s">
        <v>102</v>
      </c>
      <c r="B258" s="7">
        <v>18.689206704866443</v>
      </c>
      <c r="C258" s="7">
        <v>35.753929941854437</v>
      </c>
      <c r="D258" s="7">
        <f t="shared" si="3"/>
        <v>54.44313664672088</v>
      </c>
    </row>
    <row r="259" spans="1:4" x14ac:dyDescent="0.25">
      <c r="A259" s="5" t="s">
        <v>85</v>
      </c>
      <c r="B259" s="7">
        <v>1.4951358206681837</v>
      </c>
      <c r="C259" s="7">
        <v>0.85942869058979654</v>
      </c>
      <c r="D259" s="7">
        <f t="shared" si="3"/>
        <v>2.3545645112579803</v>
      </c>
    </row>
    <row r="260" spans="1:4" x14ac:dyDescent="0.25">
      <c r="A260" s="5" t="s">
        <v>724</v>
      </c>
      <c r="B260" s="7">
        <v>58.747321888715128</v>
      </c>
      <c r="C260" s="7">
        <v>0</v>
      </c>
      <c r="D260" s="7">
        <f t="shared" si="3"/>
        <v>58.747321888715128</v>
      </c>
    </row>
    <row r="261" spans="1:4" x14ac:dyDescent="0.25">
      <c r="A261" s="5" t="s">
        <v>189</v>
      </c>
      <c r="B261" s="7">
        <v>46.997857510972104</v>
      </c>
      <c r="C261" s="7">
        <v>0</v>
      </c>
      <c r="D261" s="7">
        <f t="shared" si="3"/>
        <v>46.997857510972104</v>
      </c>
    </row>
    <row r="262" spans="1:4" x14ac:dyDescent="0.25">
      <c r="A262" s="5" t="s">
        <v>725</v>
      </c>
      <c r="B262" s="7">
        <v>56.39742901316653</v>
      </c>
      <c r="C262" s="7">
        <v>0</v>
      </c>
      <c r="D262" s="7">
        <f t="shared" si="3"/>
        <v>56.39742901316653</v>
      </c>
    </row>
    <row r="263" spans="1:4" x14ac:dyDescent="0.25">
      <c r="A263" s="5" t="s">
        <v>362</v>
      </c>
      <c r="B263" s="7">
        <v>18.689206704866443</v>
      </c>
      <c r="C263" s="7">
        <v>0</v>
      </c>
      <c r="D263" s="7">
        <f t="shared" si="3"/>
        <v>18.689206704866443</v>
      </c>
    </row>
    <row r="264" spans="1:4" x14ac:dyDescent="0.25">
      <c r="A264" s="5" t="s">
        <v>59</v>
      </c>
      <c r="B264" s="7">
        <v>1.4951358206681837</v>
      </c>
      <c r="C264" s="7">
        <v>0.15110261870279457</v>
      </c>
      <c r="D264" s="7">
        <f t="shared" si="3"/>
        <v>1.6462384393709784</v>
      </c>
    </row>
    <row r="265" spans="1:4" x14ac:dyDescent="0.25">
      <c r="A265" s="5" t="s">
        <v>131</v>
      </c>
      <c r="B265" s="7">
        <v>18.689206704866443</v>
      </c>
      <c r="C265" s="7">
        <v>62.969685189753896</v>
      </c>
      <c r="D265" s="7">
        <f t="shared" si="3"/>
        <v>81.658891894620339</v>
      </c>
    </row>
    <row r="266" spans="1:4" x14ac:dyDescent="0.25">
      <c r="A266" s="5" t="s">
        <v>209</v>
      </c>
      <c r="B266" s="7">
        <v>1.4951358206681837</v>
      </c>
      <c r="C266" s="7">
        <v>1.7541828752549173</v>
      </c>
      <c r="D266" s="7">
        <f t="shared" si="3"/>
        <v>3.2493186959231011</v>
      </c>
    </row>
    <row r="267" spans="1:4" x14ac:dyDescent="0.25">
      <c r="A267" s="5" t="s">
        <v>6</v>
      </c>
      <c r="B267" s="7">
        <v>18.689206704866443</v>
      </c>
      <c r="C267" s="7">
        <v>0</v>
      </c>
      <c r="D267" s="7">
        <f t="shared" si="3"/>
        <v>18.689206704866443</v>
      </c>
    </row>
    <row r="268" spans="1:4" x14ac:dyDescent="0.25">
      <c r="A268" s="5" t="s">
        <v>8</v>
      </c>
      <c r="B268" s="7">
        <v>65.687064215838546</v>
      </c>
      <c r="C268" s="7">
        <v>0</v>
      </c>
      <c r="D268" s="7">
        <f t="shared" ref="D268:D331" si="4">SUM(B268:C268)</f>
        <v>65.687064215838546</v>
      </c>
    </row>
    <row r="269" spans="1:4" x14ac:dyDescent="0.25">
      <c r="A269" s="5" t="s">
        <v>190</v>
      </c>
      <c r="B269" s="7">
        <v>18.689206704866443</v>
      </c>
      <c r="C269" s="7">
        <v>0</v>
      </c>
      <c r="D269" s="7">
        <f t="shared" si="4"/>
        <v>18.689206704866443</v>
      </c>
    </row>
    <row r="270" spans="1:4" x14ac:dyDescent="0.25">
      <c r="A270" s="5" t="s">
        <v>726</v>
      </c>
      <c r="B270" s="7">
        <v>58.747321888715128</v>
      </c>
      <c r="C270" s="7">
        <v>0</v>
      </c>
      <c r="D270" s="7">
        <f t="shared" si="4"/>
        <v>58.747321888715128</v>
      </c>
    </row>
    <row r="271" spans="1:4" x14ac:dyDescent="0.25">
      <c r="A271" s="5" t="s">
        <v>106</v>
      </c>
      <c r="B271" s="7">
        <v>18.689206704866443</v>
      </c>
      <c r="C271" s="7">
        <v>12.094235361958175</v>
      </c>
      <c r="D271" s="7">
        <f t="shared" si="4"/>
        <v>30.78344206682462</v>
      </c>
    </row>
    <row r="272" spans="1:4" x14ac:dyDescent="0.25">
      <c r="A272" s="5" t="s">
        <v>104</v>
      </c>
      <c r="B272" s="7">
        <v>0</v>
      </c>
      <c r="C272" s="7">
        <v>12.094235361958175</v>
      </c>
      <c r="D272" s="7">
        <f t="shared" si="4"/>
        <v>12.094235361958175</v>
      </c>
    </row>
    <row r="273" spans="1:4" x14ac:dyDescent="0.25">
      <c r="A273" s="5" t="s">
        <v>271</v>
      </c>
      <c r="B273" s="7">
        <v>51.697643262069313</v>
      </c>
      <c r="C273" s="7">
        <v>0</v>
      </c>
      <c r="D273" s="7">
        <f t="shared" si="4"/>
        <v>51.697643262069313</v>
      </c>
    </row>
    <row r="274" spans="1:4" x14ac:dyDescent="0.25">
      <c r="A274" s="5" t="s">
        <v>191</v>
      </c>
      <c r="B274" s="7">
        <v>18.689206704866443</v>
      </c>
      <c r="C274" s="7">
        <v>0</v>
      </c>
      <c r="D274" s="7">
        <f t="shared" si="4"/>
        <v>18.689206704866443</v>
      </c>
    </row>
    <row r="275" spans="1:4" x14ac:dyDescent="0.25">
      <c r="A275" s="5" t="s">
        <v>16</v>
      </c>
      <c r="B275" s="7">
        <v>18.689206704866443</v>
      </c>
      <c r="C275" s="7">
        <v>0</v>
      </c>
      <c r="D275" s="7">
        <f t="shared" si="4"/>
        <v>18.689206704866443</v>
      </c>
    </row>
    <row r="276" spans="1:4" x14ac:dyDescent="0.25">
      <c r="A276" s="5" t="s">
        <v>727</v>
      </c>
      <c r="B276" s="7">
        <v>46.997857510972104</v>
      </c>
      <c r="C276" s="7">
        <v>0</v>
      </c>
      <c r="D276" s="7">
        <f t="shared" si="4"/>
        <v>46.997857510972104</v>
      </c>
    </row>
    <row r="277" spans="1:4" x14ac:dyDescent="0.25">
      <c r="A277" s="5" t="s">
        <v>346</v>
      </c>
      <c r="B277" s="7">
        <v>46.997857510972104</v>
      </c>
      <c r="C277" s="7">
        <v>0</v>
      </c>
      <c r="D277" s="7">
        <f t="shared" si="4"/>
        <v>46.997857510972104</v>
      </c>
    </row>
    <row r="278" spans="1:4" x14ac:dyDescent="0.25">
      <c r="A278" s="5" t="s">
        <v>44</v>
      </c>
      <c r="B278" s="7">
        <v>0</v>
      </c>
      <c r="C278" s="7">
        <v>4.2895609994781154E-2</v>
      </c>
      <c r="D278" s="7">
        <f t="shared" si="4"/>
        <v>4.2895609994781154E-2</v>
      </c>
    </row>
    <row r="279" spans="1:4" x14ac:dyDescent="0.25">
      <c r="A279" s="5" t="s">
        <v>159</v>
      </c>
      <c r="B279" s="7">
        <v>68.036957091387151</v>
      </c>
      <c r="C279" s="7">
        <v>0</v>
      </c>
      <c r="D279" s="7">
        <f t="shared" si="4"/>
        <v>68.036957091387151</v>
      </c>
    </row>
    <row r="280" spans="1:4" x14ac:dyDescent="0.25">
      <c r="A280" s="5" t="s">
        <v>107</v>
      </c>
      <c r="B280" s="7">
        <v>18.689206704866443</v>
      </c>
      <c r="C280" s="7">
        <v>12.094235361958175</v>
      </c>
      <c r="D280" s="7">
        <f t="shared" si="4"/>
        <v>30.78344206682462</v>
      </c>
    </row>
    <row r="281" spans="1:4" x14ac:dyDescent="0.25">
      <c r="A281" s="5" t="s">
        <v>192</v>
      </c>
      <c r="B281" s="7">
        <v>18.689206704866443</v>
      </c>
      <c r="C281" s="7">
        <v>0</v>
      </c>
      <c r="D281" s="7">
        <f t="shared" si="4"/>
        <v>18.689206704866443</v>
      </c>
    </row>
    <row r="282" spans="1:4" x14ac:dyDescent="0.25">
      <c r="A282" s="5" t="s">
        <v>84</v>
      </c>
      <c r="B282" s="7">
        <v>1.4951358206681837</v>
      </c>
      <c r="C282" s="7">
        <v>7.1172249697730824E-2</v>
      </c>
      <c r="D282" s="7">
        <f t="shared" si="4"/>
        <v>1.5663080703659145</v>
      </c>
    </row>
    <row r="283" spans="1:4" x14ac:dyDescent="0.25">
      <c r="A283" s="5" t="s">
        <v>77</v>
      </c>
      <c r="B283" s="7">
        <v>18.689206704866443</v>
      </c>
      <c r="C283" s="7">
        <v>0</v>
      </c>
      <c r="D283" s="7">
        <f t="shared" si="4"/>
        <v>18.689206704866443</v>
      </c>
    </row>
    <row r="284" spans="1:4" x14ac:dyDescent="0.25">
      <c r="A284" s="5" t="s">
        <v>198</v>
      </c>
      <c r="B284" s="7">
        <v>100.9354573490676</v>
      </c>
      <c r="C284" s="7">
        <v>0</v>
      </c>
      <c r="D284" s="7">
        <f t="shared" si="4"/>
        <v>100.9354573490676</v>
      </c>
    </row>
    <row r="285" spans="1:4" x14ac:dyDescent="0.25">
      <c r="A285" s="5" t="s">
        <v>728</v>
      </c>
      <c r="B285" s="7">
        <v>49.347750386520708</v>
      </c>
      <c r="C285" s="7">
        <v>0</v>
      </c>
      <c r="D285" s="7">
        <f t="shared" si="4"/>
        <v>49.347750386520708</v>
      </c>
    </row>
    <row r="286" spans="1:4" x14ac:dyDescent="0.25">
      <c r="A286" s="5" t="s">
        <v>270</v>
      </c>
      <c r="B286" s="7">
        <v>18.689206704866443</v>
      </c>
      <c r="C286" s="7">
        <v>0</v>
      </c>
      <c r="D286" s="7">
        <f t="shared" si="4"/>
        <v>18.689206704866443</v>
      </c>
    </row>
    <row r="287" spans="1:4" x14ac:dyDescent="0.25">
      <c r="A287" s="5" t="s">
        <v>126</v>
      </c>
      <c r="B287" s="7">
        <v>18.689206704866443</v>
      </c>
      <c r="C287" s="7">
        <v>12.170259867812618</v>
      </c>
      <c r="D287" s="7">
        <f t="shared" si="4"/>
        <v>30.859466572679061</v>
      </c>
    </row>
    <row r="288" spans="1:4" x14ac:dyDescent="0.25">
      <c r="A288" s="5" t="s">
        <v>129</v>
      </c>
      <c r="B288" s="7">
        <v>18.689206704866443</v>
      </c>
      <c r="C288" s="7">
        <v>44.987629984043664</v>
      </c>
      <c r="D288" s="7">
        <f t="shared" si="4"/>
        <v>63.676836688910107</v>
      </c>
    </row>
    <row r="289" spans="1:4" x14ac:dyDescent="0.25">
      <c r="A289" s="5" t="s">
        <v>729</v>
      </c>
      <c r="B289" s="7">
        <v>46.997857510972104</v>
      </c>
      <c r="C289" s="7">
        <v>0</v>
      </c>
      <c r="D289" s="7">
        <f t="shared" si="4"/>
        <v>46.997857510972104</v>
      </c>
    </row>
    <row r="290" spans="1:4" x14ac:dyDescent="0.25">
      <c r="A290" s="5" t="s">
        <v>4</v>
      </c>
      <c r="B290" s="7">
        <v>1.4951358206681837</v>
      </c>
      <c r="C290" s="7">
        <v>6.441229965421214E-4</v>
      </c>
      <c r="D290" s="7">
        <f t="shared" si="4"/>
        <v>1.4957799436647259</v>
      </c>
    </row>
    <row r="291" spans="1:4" x14ac:dyDescent="0.25">
      <c r="A291" s="5" t="s">
        <v>113</v>
      </c>
      <c r="B291" s="7">
        <v>0</v>
      </c>
      <c r="C291" s="7">
        <v>15.742420526341512</v>
      </c>
      <c r="D291" s="7">
        <f t="shared" si="4"/>
        <v>15.742420526341512</v>
      </c>
    </row>
    <row r="292" spans="1:4" x14ac:dyDescent="0.25">
      <c r="A292" s="5" t="s">
        <v>411</v>
      </c>
      <c r="B292" s="7">
        <v>0</v>
      </c>
      <c r="C292" s="7">
        <v>0.40062394126351586</v>
      </c>
      <c r="D292" s="7">
        <f t="shared" si="4"/>
        <v>0.40062394126351586</v>
      </c>
    </row>
    <row r="293" spans="1:4" x14ac:dyDescent="0.25">
      <c r="A293" s="5" t="s">
        <v>83</v>
      </c>
      <c r="B293" s="7">
        <v>1.4951358206681837</v>
      </c>
      <c r="C293" s="7">
        <v>0.57152061901008888</v>
      </c>
      <c r="D293" s="7">
        <f t="shared" si="4"/>
        <v>2.0666564396782725</v>
      </c>
    </row>
    <row r="294" spans="1:4" x14ac:dyDescent="0.25">
      <c r="A294" s="5" t="s">
        <v>52</v>
      </c>
      <c r="B294" s="7">
        <v>18.689206704866443</v>
      </c>
      <c r="C294" s="7">
        <v>0</v>
      </c>
      <c r="D294" s="7">
        <f t="shared" si="4"/>
        <v>18.689206704866443</v>
      </c>
    </row>
    <row r="295" spans="1:4" x14ac:dyDescent="0.25">
      <c r="A295" s="5" t="s">
        <v>497</v>
      </c>
      <c r="B295" s="7">
        <v>0</v>
      </c>
      <c r="C295" s="7">
        <v>0.40062394126351586</v>
      </c>
      <c r="D295" s="7">
        <f t="shared" si="4"/>
        <v>0.40062394126351586</v>
      </c>
    </row>
    <row r="296" spans="1:4" x14ac:dyDescent="0.25">
      <c r="A296" s="5" t="s">
        <v>58</v>
      </c>
      <c r="B296" s="7">
        <v>18.689206704866443</v>
      </c>
      <c r="C296" s="7">
        <v>0.10167838775343643</v>
      </c>
      <c r="D296" s="7">
        <f t="shared" si="4"/>
        <v>18.790885092619881</v>
      </c>
    </row>
    <row r="297" spans="1:4" x14ac:dyDescent="0.25">
      <c r="A297" s="5" t="s">
        <v>193</v>
      </c>
      <c r="B297" s="7">
        <v>18.689206704866443</v>
      </c>
      <c r="C297" s="7">
        <v>0</v>
      </c>
      <c r="D297" s="7">
        <f t="shared" si="4"/>
        <v>18.689206704866443</v>
      </c>
    </row>
    <row r="298" spans="1:4" x14ac:dyDescent="0.25">
      <c r="A298" s="5" t="s">
        <v>730</v>
      </c>
      <c r="B298" s="7">
        <v>46.997857510972104</v>
      </c>
      <c r="C298" s="7">
        <v>0</v>
      </c>
      <c r="D298" s="7">
        <f t="shared" si="4"/>
        <v>46.997857510972104</v>
      </c>
    </row>
    <row r="299" spans="1:4" x14ac:dyDescent="0.25">
      <c r="A299" s="5" t="s">
        <v>280</v>
      </c>
      <c r="B299" s="7">
        <v>1.4951358206681837</v>
      </c>
      <c r="C299" s="7">
        <v>6.3949641476328742E-3</v>
      </c>
      <c r="D299" s="7">
        <f t="shared" si="4"/>
        <v>1.5015307848158166</v>
      </c>
    </row>
    <row r="300" spans="1:4" x14ac:dyDescent="0.25">
      <c r="A300" s="5" t="s">
        <v>194</v>
      </c>
      <c r="B300" s="7">
        <v>18.689206704866443</v>
      </c>
      <c r="C300" s="7">
        <v>0</v>
      </c>
      <c r="D300" s="7">
        <f t="shared" si="4"/>
        <v>18.689206704866443</v>
      </c>
    </row>
    <row r="301" spans="1:4" x14ac:dyDescent="0.25">
      <c r="A301" s="5" t="s">
        <v>140</v>
      </c>
      <c r="B301" s="7">
        <v>18.689206704866443</v>
      </c>
      <c r="C301" s="7">
        <v>189.63468351480759</v>
      </c>
      <c r="D301" s="7">
        <f t="shared" si="4"/>
        <v>208.32389021967404</v>
      </c>
    </row>
    <row r="302" spans="1:4" x14ac:dyDescent="0.25">
      <c r="A302" s="5" t="s">
        <v>2</v>
      </c>
      <c r="B302" s="7">
        <v>18.689206704866443</v>
      </c>
      <c r="C302" s="7">
        <v>358.62688541923421</v>
      </c>
      <c r="D302" s="7">
        <f t="shared" si="4"/>
        <v>377.31609212410063</v>
      </c>
    </row>
    <row r="303" spans="1:4" x14ac:dyDescent="0.25">
      <c r="A303" s="5" t="s">
        <v>233</v>
      </c>
      <c r="B303" s="7">
        <v>1.4951358206681837</v>
      </c>
      <c r="C303" s="7">
        <v>0</v>
      </c>
      <c r="D303" s="7">
        <f t="shared" si="4"/>
        <v>1.4951358206681837</v>
      </c>
    </row>
    <row r="304" spans="1:4" x14ac:dyDescent="0.25">
      <c r="A304" s="5" t="s">
        <v>108</v>
      </c>
      <c r="B304" s="7">
        <v>18.689206704866443</v>
      </c>
      <c r="C304" s="7">
        <v>12.094235361958175</v>
      </c>
      <c r="D304" s="7">
        <f t="shared" si="4"/>
        <v>30.78344206682462</v>
      </c>
    </row>
    <row r="305" spans="1:4" x14ac:dyDescent="0.25">
      <c r="A305" s="5" t="s">
        <v>162</v>
      </c>
      <c r="B305" s="7">
        <v>18.689206704866443</v>
      </c>
      <c r="C305" s="7">
        <v>0</v>
      </c>
      <c r="D305" s="7">
        <f t="shared" si="4"/>
        <v>18.689206704866443</v>
      </c>
    </row>
    <row r="306" spans="1:4" x14ac:dyDescent="0.25">
      <c r="A306" s="5" t="s">
        <v>18</v>
      </c>
      <c r="B306" s="7">
        <v>18.689206704866443</v>
      </c>
      <c r="C306" s="7">
        <v>0</v>
      </c>
      <c r="D306" s="7">
        <f t="shared" si="4"/>
        <v>18.689206704866443</v>
      </c>
    </row>
    <row r="307" spans="1:4" x14ac:dyDescent="0.25">
      <c r="A307" s="5" t="s">
        <v>13</v>
      </c>
      <c r="B307" s="7">
        <v>18.689206704866443</v>
      </c>
      <c r="C307" s="7">
        <v>0</v>
      </c>
      <c r="D307" s="7">
        <f t="shared" si="4"/>
        <v>18.689206704866443</v>
      </c>
    </row>
    <row r="308" spans="1:4" x14ac:dyDescent="0.25">
      <c r="A308" s="5" t="s">
        <v>45</v>
      </c>
      <c r="B308" s="7">
        <v>0</v>
      </c>
      <c r="C308" s="7">
        <v>4.2895609994781154E-2</v>
      </c>
      <c r="D308" s="7">
        <f t="shared" si="4"/>
        <v>4.2895609994781154E-2</v>
      </c>
    </row>
    <row r="309" spans="1:4" x14ac:dyDescent="0.25">
      <c r="A309" s="5" t="s">
        <v>731</v>
      </c>
      <c r="B309" s="7">
        <v>70.496786266458145</v>
      </c>
      <c r="C309" s="7">
        <v>0</v>
      </c>
      <c r="D309" s="7">
        <f t="shared" si="4"/>
        <v>70.496786266458145</v>
      </c>
    </row>
    <row r="310" spans="1:4" x14ac:dyDescent="0.25">
      <c r="A310" s="5" t="s">
        <v>79</v>
      </c>
      <c r="B310" s="7">
        <v>18.689206704866443</v>
      </c>
      <c r="C310" s="7">
        <v>0</v>
      </c>
      <c r="D310" s="7">
        <f t="shared" si="4"/>
        <v>18.689206704866443</v>
      </c>
    </row>
    <row r="311" spans="1:4" x14ac:dyDescent="0.25">
      <c r="A311" s="5" t="s">
        <v>120</v>
      </c>
      <c r="B311" s="7">
        <v>0</v>
      </c>
      <c r="C311" s="7">
        <v>12.645803075950077</v>
      </c>
      <c r="D311" s="7">
        <f t="shared" si="4"/>
        <v>12.645803075950077</v>
      </c>
    </row>
    <row r="312" spans="1:4" x14ac:dyDescent="0.25">
      <c r="A312" s="5" t="s">
        <v>195</v>
      </c>
      <c r="B312" s="7">
        <v>65.687064215838546</v>
      </c>
      <c r="C312" s="7">
        <v>0</v>
      </c>
      <c r="D312" s="7">
        <f t="shared" si="4"/>
        <v>65.687064215838546</v>
      </c>
    </row>
    <row r="313" spans="1:4" x14ac:dyDescent="0.25">
      <c r="A313" s="5" t="s">
        <v>88</v>
      </c>
      <c r="B313" s="7">
        <v>18.689206704866443</v>
      </c>
      <c r="C313" s="7">
        <v>0</v>
      </c>
      <c r="D313" s="7">
        <f t="shared" si="4"/>
        <v>18.689206704866443</v>
      </c>
    </row>
    <row r="314" spans="1:4" x14ac:dyDescent="0.25">
      <c r="A314" s="5" t="s">
        <v>412</v>
      </c>
      <c r="B314" s="7">
        <v>0</v>
      </c>
      <c r="C314" s="7">
        <v>0.40062394126351586</v>
      </c>
      <c r="D314" s="7">
        <f t="shared" si="4"/>
        <v>0.40062394126351586</v>
      </c>
    </row>
    <row r="315" spans="1:4" x14ac:dyDescent="0.25">
      <c r="A315" s="5" t="s">
        <v>67</v>
      </c>
      <c r="B315" s="7">
        <v>1.4951358206681837</v>
      </c>
      <c r="C315" s="7">
        <v>0.21823072186118228</v>
      </c>
      <c r="D315" s="7">
        <f t="shared" si="4"/>
        <v>1.713366542529366</v>
      </c>
    </row>
    <row r="316" spans="1:4" x14ac:dyDescent="0.25">
      <c r="A316" s="5" t="s">
        <v>413</v>
      </c>
      <c r="B316" s="7">
        <v>0</v>
      </c>
      <c r="C316" s="7">
        <v>0.40062394126351586</v>
      </c>
      <c r="D316" s="7">
        <f t="shared" si="4"/>
        <v>0.40062394126351586</v>
      </c>
    </row>
    <row r="317" spans="1:4" x14ac:dyDescent="0.25">
      <c r="A317" s="5" t="s">
        <v>732</v>
      </c>
      <c r="B317" s="7">
        <v>46.997857510972104</v>
      </c>
      <c r="C317" s="7">
        <v>0</v>
      </c>
      <c r="D317" s="7">
        <f t="shared" si="4"/>
        <v>46.997857510972104</v>
      </c>
    </row>
    <row r="318" spans="1:4" x14ac:dyDescent="0.25">
      <c r="A318" s="5" t="s">
        <v>196</v>
      </c>
      <c r="B318" s="7">
        <v>18.689206704866443</v>
      </c>
      <c r="C318" s="7">
        <v>0</v>
      </c>
      <c r="D318" s="7">
        <f t="shared" si="4"/>
        <v>18.689206704866443</v>
      </c>
    </row>
    <row r="319" spans="1:4" x14ac:dyDescent="0.25">
      <c r="A319" s="5" t="s">
        <v>253</v>
      </c>
      <c r="B319" s="7">
        <v>18.689206704866443</v>
      </c>
      <c r="C319" s="7">
        <v>0</v>
      </c>
      <c r="D319" s="7">
        <f t="shared" si="4"/>
        <v>18.689206704866443</v>
      </c>
    </row>
    <row r="320" spans="1:4" x14ac:dyDescent="0.25">
      <c r="A320" s="5" t="s">
        <v>46</v>
      </c>
      <c r="B320" s="7">
        <v>0</v>
      </c>
      <c r="C320" s="7">
        <v>4.2895609994781154E-2</v>
      </c>
      <c r="D320" s="7">
        <f t="shared" si="4"/>
        <v>4.2895609994781154E-2</v>
      </c>
    </row>
    <row r="321" spans="1:4" x14ac:dyDescent="0.25">
      <c r="A321" s="5" t="s">
        <v>199</v>
      </c>
      <c r="B321" s="7">
        <v>18.689206704866443</v>
      </c>
      <c r="C321" s="7">
        <v>0</v>
      </c>
      <c r="D321" s="7">
        <f t="shared" si="4"/>
        <v>18.689206704866443</v>
      </c>
    </row>
    <row r="322" spans="1:4" x14ac:dyDescent="0.25">
      <c r="A322" s="5" t="s">
        <v>275</v>
      </c>
      <c r="B322" s="7">
        <v>1.4951358206681837</v>
      </c>
      <c r="C322" s="7">
        <v>6.7650906899396001E-4</v>
      </c>
      <c r="D322" s="7">
        <f t="shared" si="4"/>
        <v>1.4958123297371777</v>
      </c>
    </row>
    <row r="323" spans="1:4" x14ac:dyDescent="0.25">
      <c r="A323" s="5" t="s">
        <v>733</v>
      </c>
      <c r="B323" s="7">
        <v>75.196572017555368</v>
      </c>
      <c r="C323" s="7">
        <v>0</v>
      </c>
      <c r="D323" s="7">
        <f t="shared" si="4"/>
        <v>75.196572017555368</v>
      </c>
    </row>
    <row r="324" spans="1:4" x14ac:dyDescent="0.25">
      <c r="A324" s="5" t="s">
        <v>734</v>
      </c>
      <c r="B324" s="7">
        <v>51.697643262069313</v>
      </c>
      <c r="C324" s="7">
        <v>0</v>
      </c>
      <c r="D324" s="7">
        <f t="shared" si="4"/>
        <v>51.697643262069313</v>
      </c>
    </row>
    <row r="325" spans="1:4" x14ac:dyDescent="0.25">
      <c r="A325" s="5" t="s">
        <v>221</v>
      </c>
      <c r="B325" s="7">
        <v>18.689206704866443</v>
      </c>
      <c r="C325" s="7">
        <v>0</v>
      </c>
      <c r="D325" s="7">
        <f t="shared" si="4"/>
        <v>18.689206704866443</v>
      </c>
    </row>
    <row r="326" spans="1:4" x14ac:dyDescent="0.25">
      <c r="A326" s="5" t="s">
        <v>128</v>
      </c>
      <c r="B326" s="7">
        <v>18.689206704866443</v>
      </c>
      <c r="C326" s="7">
        <v>36.977190453208536</v>
      </c>
      <c r="D326" s="7">
        <f t="shared" si="4"/>
        <v>55.666397158074979</v>
      </c>
    </row>
    <row r="327" spans="1:4" x14ac:dyDescent="0.25">
      <c r="A327" s="5" t="s">
        <v>220</v>
      </c>
      <c r="B327" s="7">
        <v>18.689206704866443</v>
      </c>
      <c r="C327" s="7">
        <v>0</v>
      </c>
      <c r="D327" s="7">
        <f t="shared" si="4"/>
        <v>18.689206704866443</v>
      </c>
    </row>
    <row r="328" spans="1:4" x14ac:dyDescent="0.25">
      <c r="A328" s="5" t="s">
        <v>281</v>
      </c>
      <c r="B328" s="7">
        <v>1.4951358206681837</v>
      </c>
      <c r="C328" s="7">
        <v>1.3098367080521351E-3</v>
      </c>
      <c r="D328" s="7">
        <f t="shared" si="4"/>
        <v>1.4964456573762359</v>
      </c>
    </row>
    <row r="329" spans="1:4" x14ac:dyDescent="0.25">
      <c r="A329" s="5" t="s">
        <v>414</v>
      </c>
      <c r="B329" s="7">
        <v>0</v>
      </c>
      <c r="C329" s="7">
        <v>0.40062394126351586</v>
      </c>
      <c r="D329" s="7">
        <f t="shared" si="4"/>
        <v>0.40062394126351586</v>
      </c>
    </row>
    <row r="330" spans="1:4" x14ac:dyDescent="0.25">
      <c r="A330" s="5" t="s">
        <v>266</v>
      </c>
      <c r="B330" s="7">
        <v>18.689206704866443</v>
      </c>
      <c r="C330" s="7">
        <v>0</v>
      </c>
      <c r="D330" s="7">
        <f t="shared" si="4"/>
        <v>18.689206704866443</v>
      </c>
    </row>
    <row r="331" spans="1:4" x14ac:dyDescent="0.25">
      <c r="A331" s="5" t="s">
        <v>735</v>
      </c>
      <c r="B331" s="7">
        <v>61.097214764263747</v>
      </c>
      <c r="C331" s="7">
        <v>0</v>
      </c>
      <c r="D331" s="7">
        <f t="shared" si="4"/>
        <v>61.097214764263747</v>
      </c>
    </row>
    <row r="332" spans="1:4" x14ac:dyDescent="0.25">
      <c r="A332" s="5" t="s">
        <v>214</v>
      </c>
      <c r="B332" s="7">
        <v>18.689206704866443</v>
      </c>
      <c r="C332" s="7">
        <v>0</v>
      </c>
      <c r="D332" s="7">
        <f t="shared" ref="D332:D341" si="5">SUM(B332:C332)</f>
        <v>18.689206704866443</v>
      </c>
    </row>
    <row r="333" spans="1:4" x14ac:dyDescent="0.25">
      <c r="A333" s="5" t="s">
        <v>47</v>
      </c>
      <c r="B333" s="7">
        <v>0</v>
      </c>
      <c r="C333" s="7">
        <v>4.2895609994781154E-2</v>
      </c>
      <c r="D333" s="7">
        <f t="shared" si="5"/>
        <v>4.2895609994781154E-2</v>
      </c>
    </row>
    <row r="334" spans="1:4" x14ac:dyDescent="0.25">
      <c r="A334" s="5" t="s">
        <v>48</v>
      </c>
      <c r="B334" s="7">
        <v>0</v>
      </c>
      <c r="C334" s="7">
        <v>4.2895609994781154E-2</v>
      </c>
      <c r="D334" s="7">
        <f t="shared" si="5"/>
        <v>4.2895609994781154E-2</v>
      </c>
    </row>
    <row r="335" spans="1:4" x14ac:dyDescent="0.25">
      <c r="A335" s="5" t="s">
        <v>282</v>
      </c>
      <c r="B335" s="7">
        <v>1.4951358206681837</v>
      </c>
      <c r="C335" s="7">
        <v>3.387891617247564E-2</v>
      </c>
      <c r="D335" s="7">
        <f t="shared" si="5"/>
        <v>1.5290147368406595</v>
      </c>
    </row>
    <row r="336" spans="1:4" x14ac:dyDescent="0.25">
      <c r="A336" s="5" t="s">
        <v>226</v>
      </c>
      <c r="B336" s="7">
        <v>18.689206704866443</v>
      </c>
      <c r="C336" s="7">
        <v>0</v>
      </c>
      <c r="D336" s="7">
        <f t="shared" si="5"/>
        <v>18.689206704866443</v>
      </c>
    </row>
    <row r="337" spans="1:4" x14ac:dyDescent="0.25">
      <c r="A337" s="5" t="s">
        <v>197</v>
      </c>
      <c r="B337" s="7">
        <v>18.689206704866443</v>
      </c>
      <c r="C337" s="7">
        <v>0</v>
      </c>
      <c r="D337" s="7">
        <f t="shared" si="5"/>
        <v>18.689206704866443</v>
      </c>
    </row>
    <row r="338" spans="1:4" x14ac:dyDescent="0.25">
      <c r="A338" s="5" t="s">
        <v>415</v>
      </c>
      <c r="B338" s="7">
        <v>0</v>
      </c>
      <c r="C338" s="7">
        <v>0.40062394126351586</v>
      </c>
      <c r="D338" s="7">
        <f t="shared" si="5"/>
        <v>0.40062394126351586</v>
      </c>
    </row>
    <row r="339" spans="1:4" x14ac:dyDescent="0.25">
      <c r="A339" s="5" t="s">
        <v>66</v>
      </c>
      <c r="B339" s="7">
        <v>18.689206704866443</v>
      </c>
      <c r="C339" s="7">
        <v>0</v>
      </c>
      <c r="D339" s="7">
        <f t="shared" si="5"/>
        <v>18.689206704866443</v>
      </c>
    </row>
    <row r="340" spans="1:4" x14ac:dyDescent="0.25">
      <c r="A340" s="5" t="s">
        <v>92</v>
      </c>
      <c r="B340" s="7">
        <v>1.4951358206681837</v>
      </c>
      <c r="C340" s="7">
        <v>2.2419248373492366</v>
      </c>
      <c r="D340" s="7">
        <f t="shared" si="5"/>
        <v>3.7370606580174206</v>
      </c>
    </row>
    <row r="341" spans="1:4" x14ac:dyDescent="0.25">
      <c r="A341" s="5" t="s">
        <v>95</v>
      </c>
      <c r="B341" s="7">
        <v>1.4951358206681837</v>
      </c>
      <c r="C341" s="7">
        <v>2.974653557796378</v>
      </c>
      <c r="D341" s="7">
        <f t="shared" si="5"/>
        <v>4.4697893784645615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B14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5.90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Junho de 2025</v>
      </c>
    </row>
    <row r="3" spans="1:2" ht="15" customHeight="1" x14ac:dyDescent="0.25"/>
    <row r="5" spans="1:2" ht="13" x14ac:dyDescent="0.3">
      <c r="A5" s="2" t="s">
        <v>596</v>
      </c>
    </row>
    <row r="8" spans="1:2" ht="13" x14ac:dyDescent="0.3">
      <c r="A8" s="4" t="s">
        <v>430</v>
      </c>
      <c r="B8" s="6" t="s">
        <v>382</v>
      </c>
    </row>
    <row r="9" spans="1:2" x14ac:dyDescent="0.25">
      <c r="A9" s="5" t="s">
        <v>583</v>
      </c>
      <c r="B9" s="7">
        <v>-52070.618250000007</v>
      </c>
    </row>
    <row r="11" spans="1:2" ht="13" x14ac:dyDescent="0.3">
      <c r="A11" s="4" t="s">
        <v>1</v>
      </c>
      <c r="B11" s="6" t="s">
        <v>382</v>
      </c>
    </row>
    <row r="12" spans="1:2" x14ac:dyDescent="0.25">
      <c r="A12" s="5" t="s">
        <v>175</v>
      </c>
      <c r="B12" s="7">
        <f>IFERROR(VLOOKUP(A12,[2]RESUMO!$A$7:$B$140,2,0),0)</f>
        <v>-4.9539414520336458E-2</v>
      </c>
    </row>
    <row r="13" spans="1:2" x14ac:dyDescent="0.25">
      <c r="A13" s="5" t="s">
        <v>64</v>
      </c>
      <c r="B13" s="7">
        <f>IFERROR(VLOOKUP(A13,[2]RESUMO!$A$7:$B$140,2,0),0)</f>
        <v>-0.62147393882894841</v>
      </c>
    </row>
    <row r="14" spans="1:2" x14ac:dyDescent="0.25">
      <c r="A14" s="5" t="s">
        <v>183</v>
      </c>
      <c r="B14" s="7">
        <f>IFERROR(VLOOKUP(A14,[2]RESUMO!$A$7:$B$140,2,0),0)</f>
        <v>-14900.965761750842</v>
      </c>
    </row>
    <row r="15" spans="1:2" x14ac:dyDescent="0.25">
      <c r="A15" s="5" t="s">
        <v>157</v>
      </c>
      <c r="B15" s="7">
        <f>IFERROR(VLOOKUP(A15,[2]RESUMO!$A$7:$B$140,2,0),0)</f>
        <v>-14.220713813153758</v>
      </c>
    </row>
    <row r="16" spans="1:2" x14ac:dyDescent="0.25">
      <c r="A16" s="5" t="s">
        <v>187</v>
      </c>
      <c r="B16" s="7">
        <f>IFERROR(VLOOKUP(A16,[2]RESUMO!$A$7:$B$140,2,0),0)</f>
        <v>-14.220713813153758</v>
      </c>
    </row>
    <row r="17" spans="1:2" x14ac:dyDescent="0.25">
      <c r="A17" s="5" t="s">
        <v>3</v>
      </c>
      <c r="B17" s="7">
        <f>IFERROR(VLOOKUP(A17,[2]RESUMO!$A$7:$B$140,2,0),0)</f>
        <v>-4.0284236791996251E-3</v>
      </c>
    </row>
    <row r="18" spans="1:2" x14ac:dyDescent="0.25">
      <c r="A18" s="5" t="s">
        <v>71</v>
      </c>
      <c r="B18" s="7">
        <f>IFERROR(VLOOKUP(A18,[2]RESUMO!$A$7:$B$140,2,0),0)</f>
        <v>-224.17133353425396</v>
      </c>
    </row>
    <row r="19" spans="1:2" x14ac:dyDescent="0.25">
      <c r="A19" s="5" t="s">
        <v>6</v>
      </c>
      <c r="B19" s="7">
        <f>IFERROR(VLOOKUP(A19,[2]RESUMO!$A$7:$B$140,2,0),0)</f>
        <v>-2.6246080025585901</v>
      </c>
    </row>
    <row r="20" spans="1:2" x14ac:dyDescent="0.25">
      <c r="A20" s="5" t="s">
        <v>190</v>
      </c>
      <c r="B20" s="7">
        <f>IFERROR(VLOOKUP(A20,[2]RESUMO!$A$7:$B$140,2,0),0)</f>
        <v>-0.1504824530925889</v>
      </c>
    </row>
    <row r="21" spans="1:2" x14ac:dyDescent="0.25">
      <c r="A21" s="5" t="s">
        <v>63</v>
      </c>
      <c r="B21" s="7">
        <f>IFERROR(VLOOKUP(A21,[2]RESUMO!$A$7:$B$140,2,0),0)</f>
        <v>-71.293542566850917</v>
      </c>
    </row>
    <row r="22" spans="1:2" x14ac:dyDescent="0.25">
      <c r="A22" s="5" t="s">
        <v>230</v>
      </c>
      <c r="B22" s="7">
        <f>IFERROR(VLOOKUP(A22,[2]RESUMO!$A$7:$B$140,2,0),0)</f>
        <v>-5.6541964484015885</v>
      </c>
    </row>
    <row r="23" spans="1:2" x14ac:dyDescent="0.25">
      <c r="A23" s="5" t="s">
        <v>218</v>
      </c>
      <c r="B23" s="7">
        <f>IFERROR(VLOOKUP(A23,[2]RESUMO!$A$7:$B$140,2,0),0)</f>
        <v>-5.9979555242434373</v>
      </c>
    </row>
    <row r="24" spans="1:2" x14ac:dyDescent="0.25">
      <c r="A24" s="5" t="s">
        <v>24</v>
      </c>
      <c r="B24" s="7">
        <f>IFERROR(VLOOKUP(A24,[2]RESUMO!$A$7:$B$140,2,0),0)</f>
        <v>-12.585367207642241</v>
      </c>
    </row>
    <row r="25" spans="1:2" x14ac:dyDescent="0.25">
      <c r="A25" s="5" t="s">
        <v>398</v>
      </c>
      <c r="B25" s="7">
        <f>IFERROR(VLOOKUP(A25,[2]RESUMO!$A$7:$B$140,2,0),0)</f>
        <v>-5.1101818998323845</v>
      </c>
    </row>
    <row r="26" spans="1:2" x14ac:dyDescent="0.25">
      <c r="A26" s="5" t="s">
        <v>236</v>
      </c>
      <c r="B26" s="7">
        <f>IFERROR(VLOOKUP(A26,[2]RESUMO!$A$7:$B$140,2,0),0)</f>
        <v>-0.44611156792560097</v>
      </c>
    </row>
    <row r="27" spans="1:2" x14ac:dyDescent="0.25">
      <c r="A27" s="5" t="s">
        <v>26</v>
      </c>
      <c r="B27" s="7">
        <f>IFERROR(VLOOKUP(A27,[2]RESUMO!$A$7:$B$140,2,0),0)</f>
        <v>-12.585367207642241</v>
      </c>
    </row>
    <row r="28" spans="1:2" x14ac:dyDescent="0.25">
      <c r="A28" s="5" t="s">
        <v>399</v>
      </c>
      <c r="B28" s="7">
        <f>IFERROR(VLOOKUP(A28,[2]RESUMO!$A$7:$B$140,2,0),0)</f>
        <v>-5.1101818998323845</v>
      </c>
    </row>
    <row r="29" spans="1:2" x14ac:dyDescent="0.25">
      <c r="A29" s="5" t="s">
        <v>147</v>
      </c>
      <c r="B29" s="7">
        <f>IFERROR(VLOOKUP(A29,[2]RESUMO!$A$7:$B$140,2,0),0)</f>
        <v>-1238.7467574856696</v>
      </c>
    </row>
    <row r="30" spans="1:2" x14ac:dyDescent="0.25">
      <c r="A30" s="5" t="s">
        <v>215</v>
      </c>
      <c r="B30" s="7">
        <f>IFERROR(VLOOKUP(A30,[2]RESUMO!$A$7:$B$140,2,0),0)</f>
        <v>-5.585970970707173</v>
      </c>
    </row>
    <row r="31" spans="1:2" x14ac:dyDescent="0.25">
      <c r="A31" s="5" t="s">
        <v>31</v>
      </c>
      <c r="B31" s="7">
        <f>IFERROR(VLOOKUP(A31,[2]RESUMO!$A$7:$B$140,2,0),0)</f>
        <v>-12.585367207642241</v>
      </c>
    </row>
    <row r="32" spans="1:2" x14ac:dyDescent="0.25">
      <c r="A32" s="5" t="s">
        <v>32</v>
      </c>
      <c r="B32" s="7">
        <f>IFERROR(VLOOKUP(A32,[2]RESUMO!$A$7:$B$140,2,0),0)</f>
        <v>-12.585367207642241</v>
      </c>
    </row>
    <row r="33" spans="1:2" x14ac:dyDescent="0.25">
      <c r="A33" s="5" t="s">
        <v>33</v>
      </c>
      <c r="B33" s="7">
        <f>IFERROR(VLOOKUP(A33,[2]RESUMO!$A$7:$B$140,2,0),0)</f>
        <v>-12.585367207642241</v>
      </c>
    </row>
    <row r="34" spans="1:2" x14ac:dyDescent="0.25">
      <c r="A34" s="5" t="s">
        <v>300</v>
      </c>
      <c r="B34" s="7">
        <f>IFERROR(VLOOKUP(A34,[2]RESUMO!$A$7:$B$140,2,0),0)</f>
        <v>-5.1101818998323845</v>
      </c>
    </row>
    <row r="35" spans="1:2" x14ac:dyDescent="0.25">
      <c r="A35" s="5" t="s">
        <v>400</v>
      </c>
      <c r="B35" s="7">
        <f>IFERROR(VLOOKUP(A35,[2]RESUMO!$A$7:$B$140,2,0),0)</f>
        <v>-5.1101818998323845</v>
      </c>
    </row>
    <row r="36" spans="1:2" x14ac:dyDescent="0.25">
      <c r="A36" s="5" t="s">
        <v>82</v>
      </c>
      <c r="B36" s="7">
        <f>IFERROR(VLOOKUP(A36,[2]RESUMO!$A$7:$B$140,2,0),0)</f>
        <v>-423.24938420240227</v>
      </c>
    </row>
    <row r="37" spans="1:2" x14ac:dyDescent="0.25">
      <c r="A37" s="5" t="s">
        <v>41</v>
      </c>
      <c r="B37" s="7">
        <f>IFERROR(VLOOKUP(A37,[2]RESUMO!$A$7:$B$140,2,0),0)</f>
        <v>-12.585367207642241</v>
      </c>
    </row>
    <row r="38" spans="1:2" x14ac:dyDescent="0.25">
      <c r="A38" s="5" t="s">
        <v>45</v>
      </c>
      <c r="B38" s="7">
        <f>IFERROR(VLOOKUP(A38,[2]RESUMO!$A$7:$B$140,2,0),0)</f>
        <v>-12.585367207642241</v>
      </c>
    </row>
    <row r="39" spans="1:2" x14ac:dyDescent="0.25">
      <c r="A39" s="5" t="s">
        <v>47</v>
      </c>
      <c r="B39" s="7">
        <f>IFERROR(VLOOKUP(A39,[2]RESUMO!$A$7:$B$140,2,0),0)</f>
        <v>-12.585367207642241</v>
      </c>
    </row>
    <row r="40" spans="1:2" x14ac:dyDescent="0.25">
      <c r="A40" s="5" t="s">
        <v>48</v>
      </c>
      <c r="B40" s="7">
        <f>IFERROR(VLOOKUP(A40,[2]RESUMO!$A$7:$B$140,2,0),0)</f>
        <v>-12.585367207642241</v>
      </c>
    </row>
    <row r="41" spans="1:2" x14ac:dyDescent="0.25">
      <c r="A41" s="5" t="s">
        <v>35</v>
      </c>
      <c r="B41" s="7">
        <f>IFERROR(VLOOKUP(A41,[2]RESUMO!$A$7:$B$140,2,0),0)</f>
        <v>-12.585367207642241</v>
      </c>
    </row>
    <row r="42" spans="1:2" x14ac:dyDescent="0.25">
      <c r="A42" s="5" t="s">
        <v>36</v>
      </c>
      <c r="B42" s="7">
        <f>IFERROR(VLOOKUP(A42,[2]RESUMO!$A$7:$B$140,2,0),0)</f>
        <v>-12.585367207642241</v>
      </c>
    </row>
    <row r="43" spans="1:2" x14ac:dyDescent="0.25">
      <c r="A43" s="5" t="s">
        <v>37</v>
      </c>
      <c r="B43" s="7">
        <f>IFERROR(VLOOKUP(A43,[2]RESUMO!$A$7:$B$140,2,0),0)</f>
        <v>-12.585367207642241</v>
      </c>
    </row>
    <row r="44" spans="1:2" x14ac:dyDescent="0.25">
      <c r="A44" s="5" t="s">
        <v>166</v>
      </c>
      <c r="B44" s="7">
        <f>IFERROR(VLOOKUP(A44,[2]RESUMO!$A$7:$B$140,2,0),0)</f>
        <v>-85.655542693450641</v>
      </c>
    </row>
    <row r="45" spans="1:2" x14ac:dyDescent="0.25">
      <c r="A45" s="5" t="s">
        <v>229</v>
      </c>
      <c r="B45" s="7">
        <f>IFERROR(VLOOKUP(A45,[2]RESUMO!$A$7:$B$140,2,0),0)</f>
        <v>-13.999912546527122</v>
      </c>
    </row>
    <row r="46" spans="1:2" x14ac:dyDescent="0.25">
      <c r="A46" s="5" t="s">
        <v>100</v>
      </c>
      <c r="B46" s="7">
        <f>IFERROR(VLOOKUP(A46,[2]RESUMO!$A$7:$B$140,2,0),0)</f>
        <v>-31.925702507146735</v>
      </c>
    </row>
    <row r="47" spans="1:2" x14ac:dyDescent="0.25">
      <c r="A47" s="5" t="s">
        <v>109</v>
      </c>
      <c r="B47" s="7">
        <f>IFERROR(VLOOKUP(A47,[2]RESUMO!$A$7:$B$140,2,0),0)</f>
        <v>-75.183108469037506</v>
      </c>
    </row>
    <row r="48" spans="1:2" x14ac:dyDescent="0.25">
      <c r="A48" s="5" t="s">
        <v>174</v>
      </c>
      <c r="B48" s="7">
        <f>IFERROR(VLOOKUP(A48,[2]RESUMO!$A$7:$B$140,2,0),0)</f>
        <v>-72.572474921621406</v>
      </c>
    </row>
    <row r="49" spans="1:2" x14ac:dyDescent="0.25">
      <c r="A49" s="5" t="s">
        <v>177</v>
      </c>
      <c r="B49" s="7">
        <f>IFERROR(VLOOKUP(A49,[2]RESUMO!$A$7:$B$140,2,0),0)</f>
        <v>-79.844992693726368</v>
      </c>
    </row>
    <row r="50" spans="1:2" x14ac:dyDescent="0.25">
      <c r="A50" s="5" t="s">
        <v>148</v>
      </c>
      <c r="B50" s="7">
        <f>IFERROR(VLOOKUP(A50,[2]RESUMO!$A$7:$B$140,2,0),0)</f>
        <v>-221.41818405667044</v>
      </c>
    </row>
    <row r="51" spans="1:2" x14ac:dyDescent="0.25">
      <c r="A51" s="5" t="s">
        <v>15</v>
      </c>
      <c r="B51" s="7">
        <f>IFERROR(VLOOKUP(A51,[2]RESUMO!$A$7:$B$140,2,0),0)</f>
        <v>-9.9583172692882483E-4</v>
      </c>
    </row>
    <row r="52" spans="1:2" x14ac:dyDescent="0.25">
      <c r="A52" s="5" t="s">
        <v>182</v>
      </c>
      <c r="B52" s="7">
        <f>IFERROR(VLOOKUP(A52,[2]RESUMO!$A$7:$B$140,2,0),0)</f>
        <v>-5.6427799167554857</v>
      </c>
    </row>
    <row r="53" spans="1:2" x14ac:dyDescent="0.25">
      <c r="A53" s="5" t="s">
        <v>105</v>
      </c>
      <c r="B53" s="7">
        <f>IFERROR(VLOOKUP(A53,[2]RESUMO!$A$7:$B$140,2,0),0)</f>
        <v>-24.86593834367693</v>
      </c>
    </row>
    <row r="54" spans="1:2" x14ac:dyDescent="0.25">
      <c r="A54" s="5" t="s">
        <v>130</v>
      </c>
      <c r="B54" s="7">
        <f>IFERROR(VLOOKUP(A54,[2]RESUMO!$A$7:$B$140,2,0),0)</f>
        <v>-116.04108575311569</v>
      </c>
    </row>
    <row r="55" spans="1:2" x14ac:dyDescent="0.25">
      <c r="A55" s="5" t="s">
        <v>237</v>
      </c>
      <c r="B55" s="7">
        <f>IFERROR(VLOOKUP(A55,[2]RESUMO!$A$7:$B$140,2,0),0)</f>
        <v>-32.349167956382303</v>
      </c>
    </row>
    <row r="56" spans="1:2" x14ac:dyDescent="0.25">
      <c r="A56" s="5" t="s">
        <v>76</v>
      </c>
      <c r="B56" s="7">
        <f>IFERROR(VLOOKUP(A56,[2]RESUMO!$A$7:$B$140,2,0),0)</f>
        <v>-6.0856845207317035E-3</v>
      </c>
    </row>
    <row r="57" spans="1:2" x14ac:dyDescent="0.25">
      <c r="A57" s="5" t="s">
        <v>5</v>
      </c>
      <c r="B57" s="7">
        <f>IFERROR(VLOOKUP(A57,[2]RESUMO!$A$7:$B$140,2,0),0)</f>
        <v>-199.41196243367423</v>
      </c>
    </row>
    <row r="58" spans="1:2" x14ac:dyDescent="0.25">
      <c r="A58" s="5" t="s">
        <v>106</v>
      </c>
      <c r="B58" s="7">
        <f>IFERROR(VLOOKUP(A58,[2]RESUMO!$A$7:$B$140,2,0),0)</f>
        <v>-24.86593834367693</v>
      </c>
    </row>
    <row r="59" spans="1:2" x14ac:dyDescent="0.25">
      <c r="A59" s="5" t="s">
        <v>104</v>
      </c>
      <c r="B59" s="7">
        <f>IFERROR(VLOOKUP(A59,[2]RESUMO!$A$7:$B$140,2,0),0)</f>
        <v>-24.86593834367693</v>
      </c>
    </row>
    <row r="60" spans="1:2" x14ac:dyDescent="0.25">
      <c r="A60" s="5" t="s">
        <v>107</v>
      </c>
      <c r="B60" s="7">
        <f>IFERROR(VLOOKUP(A60,[2]RESUMO!$A$7:$B$140,2,0),0)</f>
        <v>-24.86593834367693</v>
      </c>
    </row>
    <row r="61" spans="1:2" x14ac:dyDescent="0.25">
      <c r="A61" s="5" t="s">
        <v>126</v>
      </c>
      <c r="B61" s="7">
        <f>IFERROR(VLOOKUP(A61,[2]RESUMO!$A$7:$B$140,2,0),0)</f>
        <v>-68.005494671374223</v>
      </c>
    </row>
    <row r="62" spans="1:2" x14ac:dyDescent="0.25">
      <c r="A62" s="5" t="s">
        <v>194</v>
      </c>
      <c r="B62" s="7">
        <f>IFERROR(VLOOKUP(A62,[2]RESUMO!$A$7:$B$140,2,0),0)</f>
        <v>-114.91689790689546</v>
      </c>
    </row>
    <row r="63" spans="1:2" x14ac:dyDescent="0.25">
      <c r="A63" s="5" t="s">
        <v>108</v>
      </c>
      <c r="B63" s="7">
        <f>IFERROR(VLOOKUP(A63,[2]RESUMO!$A$7:$B$140,2,0),0)</f>
        <v>-24.86593834367693</v>
      </c>
    </row>
    <row r="64" spans="1:2" x14ac:dyDescent="0.25">
      <c r="A64" s="5" t="s">
        <v>79</v>
      </c>
      <c r="B64" s="7">
        <f>IFERROR(VLOOKUP(A64,[2]RESUMO!$A$7:$B$140,2,0),0)</f>
        <v>-7.2620560805548955E-3</v>
      </c>
    </row>
    <row r="65" spans="1:2" x14ac:dyDescent="0.25">
      <c r="A65" s="5" t="s">
        <v>196</v>
      </c>
      <c r="B65" s="7">
        <f>IFERROR(VLOOKUP(A65,[2]RESUMO!$A$7:$B$140,2,0),0)</f>
        <v>-0.26138409351176234</v>
      </c>
    </row>
    <row r="66" spans="1:2" x14ac:dyDescent="0.25">
      <c r="A66" s="5" t="s">
        <v>89</v>
      </c>
      <c r="B66" s="7">
        <f>IFERROR(VLOOKUP(A66,[2]RESUMO!$A$7:$B$140,2,0),0)</f>
        <v>-0.54275802830066422</v>
      </c>
    </row>
    <row r="67" spans="1:2" x14ac:dyDescent="0.25">
      <c r="A67" s="5" t="s">
        <v>144</v>
      </c>
      <c r="B67" s="7">
        <f>IFERROR(VLOOKUP(A67,[2]RESUMO!$A$7:$B$140,2,0),0)</f>
        <v>-18.358911556523257</v>
      </c>
    </row>
    <row r="68" spans="1:2" x14ac:dyDescent="0.25">
      <c r="A68" s="5" t="s">
        <v>87</v>
      </c>
      <c r="B68" s="7">
        <f>IFERROR(VLOOKUP(A68,[2]RESUMO!$A$7:$B$140,2,0),0)</f>
        <v>-0.30429836419397299</v>
      </c>
    </row>
    <row r="69" spans="1:2" x14ac:dyDescent="0.25">
      <c r="A69" s="5" t="s">
        <v>9</v>
      </c>
      <c r="B69" s="7">
        <f>IFERROR(VLOOKUP(A69,[2]RESUMO!$A$7:$B$140,2,0),0)</f>
        <v>-8.9461255500159376E-2</v>
      </c>
    </row>
    <row r="70" spans="1:2" x14ac:dyDescent="0.25">
      <c r="A70" s="5" t="s">
        <v>181</v>
      </c>
      <c r="B70" s="7">
        <f>IFERROR(VLOOKUP(A70,[2]RESUMO!$A$7:$B$140,2,0),0)</f>
        <v>-20.073169210339255</v>
      </c>
    </row>
    <row r="71" spans="1:2" x14ac:dyDescent="0.25">
      <c r="A71" s="5" t="s">
        <v>156</v>
      </c>
      <c r="B71" s="7">
        <f>IFERROR(VLOOKUP(A71,[2]RESUMO!$A$7:$B$140,2,0),0)</f>
        <v>-0.34786850300648797</v>
      </c>
    </row>
    <row r="72" spans="1:2" x14ac:dyDescent="0.25">
      <c r="A72" s="5" t="s">
        <v>4</v>
      </c>
      <c r="B72" s="7">
        <f>IFERROR(VLOOKUP(A72,[2]RESUMO!$A$7:$B$140,2,0),0)</f>
        <v>-8.3354527605404504E-5</v>
      </c>
    </row>
    <row r="73" spans="1:2" x14ac:dyDescent="0.25">
      <c r="A73" s="5" t="s">
        <v>78</v>
      </c>
      <c r="B73" s="7">
        <f>IFERROR(VLOOKUP(A73,[2]RESUMO!$A$7:$B$140,2,0),0)</f>
        <v>-2.2468554002812592E-2</v>
      </c>
    </row>
    <row r="74" spans="1:2" x14ac:dyDescent="0.25">
      <c r="A74" s="5" t="s">
        <v>54</v>
      </c>
      <c r="B74" s="7">
        <f>IFERROR(VLOOKUP(A74,[2]RESUMO!$A$7:$B$140,2,0),0)</f>
        <v>-49.604485863935459</v>
      </c>
    </row>
    <row r="75" spans="1:2" x14ac:dyDescent="0.25">
      <c r="A75" s="5" t="s">
        <v>53</v>
      </c>
      <c r="B75" s="7">
        <f>IFERROR(VLOOKUP(A75,[2]RESUMO!$A$7:$B$140,2,0),0)</f>
        <v>-91.659882459364368</v>
      </c>
    </row>
    <row r="76" spans="1:2" x14ac:dyDescent="0.25">
      <c r="A76" s="5" t="s">
        <v>125</v>
      </c>
      <c r="B76" s="7">
        <f>IFERROR(VLOOKUP(A76,[2]RESUMO!$A$7:$B$140,2,0),0)</f>
        <v>-149.1523264474279</v>
      </c>
    </row>
    <row r="77" spans="1:2" x14ac:dyDescent="0.25">
      <c r="A77" s="5" t="s">
        <v>58</v>
      </c>
      <c r="B77" s="7">
        <f>IFERROR(VLOOKUP(A77,[2]RESUMO!$A$7:$B$140,2,0),0)</f>
        <v>-119.81441500255369</v>
      </c>
    </row>
    <row r="78" spans="1:2" x14ac:dyDescent="0.25">
      <c r="A78" s="5" t="s">
        <v>18</v>
      </c>
      <c r="B78" s="7">
        <f>IFERROR(VLOOKUP(A78,[2]RESUMO!$A$7:$B$140,2,0),0)</f>
        <v>-8.9008037691736576E-3</v>
      </c>
    </row>
    <row r="79" spans="1:2" x14ac:dyDescent="0.25">
      <c r="A79" s="5" t="s">
        <v>225</v>
      </c>
      <c r="B79" s="7">
        <f>IFERROR(VLOOKUP(A79,[2]RESUMO!$A$7:$B$140,2,0),0)</f>
        <v>-66.257901104004929</v>
      </c>
    </row>
    <row r="80" spans="1:2" x14ac:dyDescent="0.25">
      <c r="A80" s="5" t="s">
        <v>192</v>
      </c>
      <c r="B80" s="7">
        <f>IFERROR(VLOOKUP(A80,[2]RESUMO!$A$7:$B$140,2,0),0)</f>
        <v>-323.2178017518321</v>
      </c>
    </row>
    <row r="81" spans="1:2" x14ac:dyDescent="0.25">
      <c r="A81" s="5" t="s">
        <v>20</v>
      </c>
      <c r="B81" s="7">
        <f>IFERROR(VLOOKUP(A81,[2]RESUMO!$A$7:$B$140,2,0),0)</f>
        <v>-12.585367207642241</v>
      </c>
    </row>
    <row r="82" spans="1:2" x14ac:dyDescent="0.25">
      <c r="A82" s="5" t="s">
        <v>21</v>
      </c>
      <c r="B82" s="7">
        <f>IFERROR(VLOOKUP(A82,[2]RESUMO!$A$7:$B$140,2,0),0)</f>
        <v>-12.585367207642241</v>
      </c>
    </row>
    <row r="83" spans="1:2" x14ac:dyDescent="0.25">
      <c r="A83" s="5" t="s">
        <v>22</v>
      </c>
      <c r="B83" s="7">
        <f>IFERROR(VLOOKUP(A83,[2]RESUMO!$A$7:$B$140,2,0),0)</f>
        <v>-12.585367207642241</v>
      </c>
    </row>
    <row r="84" spans="1:2" x14ac:dyDescent="0.25">
      <c r="A84" s="5" t="s">
        <v>23</v>
      </c>
      <c r="B84" s="7">
        <f>IFERROR(VLOOKUP(A84,[2]RESUMO!$A$7:$B$140,2,0),0)</f>
        <v>-12.585367207642241</v>
      </c>
    </row>
    <row r="85" spans="1:2" x14ac:dyDescent="0.25">
      <c r="A85" s="5" t="s">
        <v>25</v>
      </c>
      <c r="B85" s="7">
        <f>IFERROR(VLOOKUP(A85,[2]RESUMO!$A$7:$B$140,2,0),0)</f>
        <v>-12.585367207642241</v>
      </c>
    </row>
    <row r="86" spans="1:2" x14ac:dyDescent="0.25">
      <c r="A86" s="5" t="s">
        <v>27</v>
      </c>
      <c r="B86" s="7">
        <f>IFERROR(VLOOKUP(A86,[2]RESUMO!$A$7:$B$140,2,0),0)</f>
        <v>-12.585367207642241</v>
      </c>
    </row>
    <row r="87" spans="1:2" x14ac:dyDescent="0.25">
      <c r="A87" s="5" t="s">
        <v>28</v>
      </c>
      <c r="B87" s="7">
        <f>IFERROR(VLOOKUP(A87,[2]RESUMO!$A$7:$B$140,2,0),0)</f>
        <v>-12.585367207642241</v>
      </c>
    </row>
    <row r="88" spans="1:2" x14ac:dyDescent="0.25">
      <c r="A88" s="5" t="s">
        <v>29</v>
      </c>
      <c r="B88" s="7">
        <f>IFERROR(VLOOKUP(A88,[2]RESUMO!$A$7:$B$140,2,0),0)</f>
        <v>-12.585367207642241</v>
      </c>
    </row>
    <row r="89" spans="1:2" x14ac:dyDescent="0.25">
      <c r="A89" s="5" t="s">
        <v>30</v>
      </c>
      <c r="B89" s="7">
        <f>IFERROR(VLOOKUP(A89,[2]RESUMO!$A$7:$B$140,2,0),0)</f>
        <v>-12.585367207642241</v>
      </c>
    </row>
    <row r="90" spans="1:2" x14ac:dyDescent="0.25">
      <c r="A90" s="5" t="s">
        <v>34</v>
      </c>
      <c r="B90" s="7">
        <f>IFERROR(VLOOKUP(A90,[2]RESUMO!$A$7:$B$140,2,0),0)</f>
        <v>-12.585367207642241</v>
      </c>
    </row>
    <row r="91" spans="1:2" x14ac:dyDescent="0.25">
      <c r="A91" s="5" t="s">
        <v>38</v>
      </c>
      <c r="B91" s="7">
        <f>IFERROR(VLOOKUP(A91,[2]RESUMO!$A$7:$B$140,2,0),0)</f>
        <v>-12.585367207642241</v>
      </c>
    </row>
    <row r="92" spans="1:2" x14ac:dyDescent="0.25">
      <c r="A92" s="5" t="s">
        <v>39</v>
      </c>
      <c r="B92" s="7">
        <f>IFERROR(VLOOKUP(A92,[2]RESUMO!$A$7:$B$140,2,0),0)</f>
        <v>-12.585367207642241</v>
      </c>
    </row>
    <row r="93" spans="1:2" x14ac:dyDescent="0.25">
      <c r="A93" s="5" t="s">
        <v>40</v>
      </c>
      <c r="B93" s="7">
        <f>IFERROR(VLOOKUP(A93,[2]RESUMO!$A$7:$B$140,2,0),0)</f>
        <v>-12.585367207642241</v>
      </c>
    </row>
    <row r="94" spans="1:2" x14ac:dyDescent="0.25">
      <c r="A94" s="5" t="s">
        <v>42</v>
      </c>
      <c r="B94" s="7">
        <f>IFERROR(VLOOKUP(A94,[2]RESUMO!$A$7:$B$140,2,0),0)</f>
        <v>-12.585367207642241</v>
      </c>
    </row>
    <row r="95" spans="1:2" x14ac:dyDescent="0.25">
      <c r="A95" s="5" t="s">
        <v>43</v>
      </c>
      <c r="B95" s="7">
        <f>IFERROR(VLOOKUP(A95,[2]RESUMO!$A$7:$B$140,2,0),0)</f>
        <v>-12.585367207642241</v>
      </c>
    </row>
    <row r="96" spans="1:2" x14ac:dyDescent="0.25">
      <c r="A96" s="5" t="s">
        <v>44</v>
      </c>
      <c r="B96" s="7">
        <f>IFERROR(VLOOKUP(A96,[2]RESUMO!$A$7:$B$140,2,0),0)</f>
        <v>-12.585367207642241</v>
      </c>
    </row>
    <row r="97" spans="1:2" x14ac:dyDescent="0.25">
      <c r="A97" s="5" t="s">
        <v>46</v>
      </c>
      <c r="B97" s="7">
        <f>IFERROR(VLOOKUP(A97,[2]RESUMO!$A$7:$B$140,2,0),0)</f>
        <v>-12.585367207642241</v>
      </c>
    </row>
    <row r="98" spans="1:2" x14ac:dyDescent="0.25">
      <c r="A98" s="5" t="s">
        <v>7</v>
      </c>
      <c r="B98" s="7">
        <f>IFERROR(VLOOKUP(A98,[2]RESUMO!$A$7:$B$140,2,0),0)</f>
        <v>-4.8437798915192828E-2</v>
      </c>
    </row>
    <row r="99" spans="1:2" x14ac:dyDescent="0.25">
      <c r="A99" s="5" t="s">
        <v>11</v>
      </c>
      <c r="B99" s="7">
        <f>IFERROR(VLOOKUP(A99,[2]RESUMO!$A$7:$B$140,2,0),0)</f>
        <v>-0.7717261766800434</v>
      </c>
    </row>
    <row r="100" spans="1:2" x14ac:dyDescent="0.25">
      <c r="A100" s="5" t="s">
        <v>16</v>
      </c>
      <c r="B100" s="7">
        <f>IFERROR(VLOOKUP(A100,[2]RESUMO!$A$7:$B$140,2,0),0)</f>
        <v>-1.1223396017455909</v>
      </c>
    </row>
    <row r="101" spans="1:2" x14ac:dyDescent="0.25">
      <c r="A101" s="5" t="s">
        <v>56</v>
      </c>
      <c r="B101" s="7">
        <f>IFERROR(VLOOKUP(A101,[2]RESUMO!$A$7:$B$140,2,0),0)</f>
        <v>-0.59284146329354848</v>
      </c>
    </row>
    <row r="102" spans="1:2" x14ac:dyDescent="0.25">
      <c r="A102" s="5" t="s">
        <v>119</v>
      </c>
      <c r="B102" s="7">
        <f>IFERROR(VLOOKUP(A102,[2]RESUMO!$A$7:$B$140,2,0),0)</f>
        <v>-83.154828467613697</v>
      </c>
    </row>
    <row r="103" spans="1:2" x14ac:dyDescent="0.25">
      <c r="A103" s="5" t="s">
        <v>70</v>
      </c>
      <c r="B103" s="7">
        <f>IFERROR(VLOOKUP(A103,[2]RESUMO!$A$7:$B$140,2,0),0)</f>
        <v>-1.6946197570967971</v>
      </c>
    </row>
    <row r="104" spans="1:2" x14ac:dyDescent="0.25">
      <c r="A104" s="5" t="s">
        <v>55</v>
      </c>
      <c r="B104" s="7">
        <f>IFERROR(VLOOKUP(A104,[2]RESUMO!$A$7:$B$140,2,0),0)</f>
        <v>-0.50312907000766949</v>
      </c>
    </row>
    <row r="105" spans="1:2" x14ac:dyDescent="0.25">
      <c r="A105" s="5" t="s">
        <v>122</v>
      </c>
      <c r="B105" s="7">
        <f>IFERROR(VLOOKUP(A105,[2]RESUMO!$A$7:$B$140,2,0),0)</f>
        <v>-127.04023720408813</v>
      </c>
    </row>
    <row r="106" spans="1:2" x14ac:dyDescent="0.25">
      <c r="A106" s="5" t="s">
        <v>61</v>
      </c>
      <c r="B106" s="7">
        <f>IFERROR(VLOOKUP(A106,[2]RESUMO!$A$7:$B$140,2,0),0)</f>
        <v>-0.7776414747679351</v>
      </c>
    </row>
    <row r="107" spans="1:2" x14ac:dyDescent="0.25">
      <c r="A107" s="5" t="s">
        <v>52</v>
      </c>
      <c r="B107" s="7">
        <f>IFERROR(VLOOKUP(A107,[2]RESUMO!$A$7:$B$140,2,0),0)</f>
        <v>-1.2779490275916592</v>
      </c>
    </row>
    <row r="108" spans="1:2" x14ac:dyDescent="0.25">
      <c r="A108" s="5" t="s">
        <v>120</v>
      </c>
      <c r="B108" s="7">
        <f>IFERROR(VLOOKUP(A108,[2]RESUMO!$A$7:$B$140,2,0),0)</f>
        <v>-83.154828467613697</v>
      </c>
    </row>
    <row r="109" spans="1:2" x14ac:dyDescent="0.25">
      <c r="A109" s="5" t="s">
        <v>164</v>
      </c>
      <c r="B109" s="7">
        <f>IFERROR(VLOOKUP(A109,[2]RESUMO!$A$7:$B$140,2,0),0)</f>
        <v>-35.377984758813398</v>
      </c>
    </row>
    <row r="110" spans="1:2" x14ac:dyDescent="0.25">
      <c r="A110" s="5" t="s">
        <v>165</v>
      </c>
      <c r="B110" s="7">
        <f>IFERROR(VLOOKUP(A110,[2]RESUMO!$A$7:$B$140,2,0),0)</f>
        <v>-8.6141521167347246E-2</v>
      </c>
    </row>
    <row r="111" spans="1:2" x14ac:dyDescent="0.25">
      <c r="A111" s="5" t="s">
        <v>163</v>
      </c>
      <c r="B111" s="7">
        <f>IFERROR(VLOOKUP(A111,[2]RESUMO!$A$7:$B$140,2,0),0)</f>
        <v>-77.450406676323993</v>
      </c>
    </row>
    <row r="112" spans="1:2" x14ac:dyDescent="0.25">
      <c r="A112" s="5" t="s">
        <v>167</v>
      </c>
      <c r="B112" s="7">
        <f>IFERROR(VLOOKUP(A112,[2]RESUMO!$A$7:$B$140,2,0),0)</f>
        <v>-35.24773139103079</v>
      </c>
    </row>
    <row r="113" spans="1:2" x14ac:dyDescent="0.25">
      <c r="A113" s="5" t="s">
        <v>168</v>
      </c>
      <c r="B113" s="7">
        <f>IFERROR(VLOOKUP(A113,[2]RESUMO!$A$7:$B$140,2,0),0)</f>
        <v>-71.569140476822497</v>
      </c>
    </row>
    <row r="114" spans="1:2" x14ac:dyDescent="0.25">
      <c r="A114" s="5" t="s">
        <v>367</v>
      </c>
      <c r="B114" s="7">
        <f>IFERROR(VLOOKUP(A114,[2]RESUMO!$A$7:$B$140,2,0),0)</f>
        <v>-15.71977844346093</v>
      </c>
    </row>
    <row r="115" spans="1:2" x14ac:dyDescent="0.25">
      <c r="A115" s="5" t="s">
        <v>173</v>
      </c>
      <c r="B115" s="7">
        <f>IFERROR(VLOOKUP(A115,[2]RESUMO!$A$7:$B$140,2,0),0)</f>
        <v>-135.65767068159707</v>
      </c>
    </row>
    <row r="116" spans="1:2" x14ac:dyDescent="0.25">
      <c r="A116" s="5" t="s">
        <v>178</v>
      </c>
      <c r="B116" s="7">
        <f>IFERROR(VLOOKUP(A116,[2]RESUMO!$A$7:$B$140,2,0),0)</f>
        <v>-28.2189964806822</v>
      </c>
    </row>
    <row r="117" spans="1:2" x14ac:dyDescent="0.25">
      <c r="A117" s="5" t="s">
        <v>62</v>
      </c>
      <c r="B117" s="7">
        <f>IFERROR(VLOOKUP(A117,[2]RESUMO!$A$7:$B$140,2,0),0)</f>
        <v>-58.305779898378788</v>
      </c>
    </row>
    <row r="118" spans="1:2" x14ac:dyDescent="0.25">
      <c r="A118" s="5" t="s">
        <v>179</v>
      </c>
      <c r="B118" s="7">
        <f>IFERROR(VLOOKUP(A118,[2]RESUMO!$A$7:$B$140,2,0),0)</f>
        <v>-22.56092320014308</v>
      </c>
    </row>
    <row r="119" spans="1:2" x14ac:dyDescent="0.25">
      <c r="A119" s="5" t="s">
        <v>101</v>
      </c>
      <c r="B119" s="7">
        <f>IFERROR(VLOOKUP(A119,[2]RESUMO!$A$7:$B$140,2,0),0)</f>
        <v>-765.94941973388973</v>
      </c>
    </row>
    <row r="120" spans="1:2" x14ac:dyDescent="0.25">
      <c r="A120" s="5" t="s">
        <v>68</v>
      </c>
      <c r="B120" s="7">
        <f>IFERROR(VLOOKUP(A120,[2]RESUMO!$A$7:$B$140,2,0),0)</f>
        <v>-1.6436256316604132</v>
      </c>
    </row>
    <row r="121" spans="1:2" x14ac:dyDescent="0.25">
      <c r="A121" s="5" t="s">
        <v>91</v>
      </c>
      <c r="B121" s="7">
        <f>IFERROR(VLOOKUP(A121,[2]RESUMO!$A$7:$B$140,2,0),0)</f>
        <v>-139.62185195549995</v>
      </c>
    </row>
    <row r="122" spans="1:2" x14ac:dyDescent="0.25">
      <c r="A122" s="5" t="s">
        <v>10</v>
      </c>
      <c r="B122" s="7">
        <f>IFERROR(VLOOKUP(A122,[2]RESUMO!$A$7:$B$140,2,0),0)</f>
        <v>-296.68681714963617</v>
      </c>
    </row>
    <row r="123" spans="1:2" x14ac:dyDescent="0.25">
      <c r="A123" s="5" t="s">
        <v>158</v>
      </c>
      <c r="B123" s="7">
        <f>IFERROR(VLOOKUP(A123,[2]RESUMO!$A$7:$B$140,2,0),0)</f>
        <v>-56.756730819408574</v>
      </c>
    </row>
    <row r="124" spans="1:2" x14ac:dyDescent="0.25">
      <c r="A124" s="5" t="s">
        <v>162</v>
      </c>
      <c r="B124" s="7">
        <f>IFERROR(VLOOKUP(A124,[2]RESUMO!$A$7:$B$140,2,0),0)</f>
        <v>-19.423258708776022</v>
      </c>
    </row>
    <row r="125" spans="1:2" x14ac:dyDescent="0.25">
      <c r="A125" s="5" t="s">
        <v>214</v>
      </c>
      <c r="B125" s="7">
        <f>IFERROR(VLOOKUP(A125,[2]RESUMO!$A$7:$B$140,2,0),0)</f>
        <v>-104.58064193328225</v>
      </c>
    </row>
    <row r="126" spans="1:2" x14ac:dyDescent="0.25">
      <c r="A126" s="5" t="s">
        <v>96</v>
      </c>
      <c r="B126" s="7">
        <f>IFERROR(VLOOKUP(A126,[2]RESUMO!$A$7:$B$140,2,0),0)</f>
        <v>-116.02036824130954</v>
      </c>
    </row>
    <row r="127" spans="1:2" x14ac:dyDescent="0.25">
      <c r="A127" s="5" t="s">
        <v>72</v>
      </c>
      <c r="B127" s="7">
        <f>IFERROR(VLOOKUP(A127,[2]RESUMO!$A$7:$B$140,2,0),0)</f>
        <v>-84.850595319172541</v>
      </c>
    </row>
    <row r="128" spans="1:2" x14ac:dyDescent="0.25">
      <c r="A128" s="5" t="s">
        <v>146</v>
      </c>
      <c r="B128" s="7">
        <f>IFERROR(VLOOKUP(A128,[2]RESUMO!$A$7:$B$140,2,0),0)</f>
        <v>-247.68489034881054</v>
      </c>
    </row>
    <row r="129" spans="1:2" x14ac:dyDescent="0.25">
      <c r="A129" s="5" t="s">
        <v>176</v>
      </c>
      <c r="B129" s="7">
        <f>IFERROR(VLOOKUP(A129,[2]RESUMO!$A$7:$B$140,2,0),0)</f>
        <v>-89.753354101520145</v>
      </c>
    </row>
    <row r="130" spans="1:2" x14ac:dyDescent="0.25">
      <c r="A130" s="5" t="s">
        <v>149</v>
      </c>
      <c r="B130" s="7">
        <f>IFERROR(VLOOKUP(A130,[2]RESUMO!$A$7:$B$140,2,0),0)</f>
        <v>-0.27592686472232203</v>
      </c>
    </row>
    <row r="131" spans="1:2" x14ac:dyDescent="0.25">
      <c r="A131" s="5" t="s">
        <v>73</v>
      </c>
      <c r="B131" s="7">
        <f>IFERROR(VLOOKUP(A131,[2]RESUMO!$A$7:$B$140,2,0),0)</f>
        <v>-84.871188357008236</v>
      </c>
    </row>
    <row r="132" spans="1:2" x14ac:dyDescent="0.25">
      <c r="A132" s="5" t="s">
        <v>154</v>
      </c>
      <c r="B132" s="7">
        <f>IFERROR(VLOOKUP(A132,[2]RESUMO!$A$7:$B$140,2,0),0)</f>
        <v>-75.982768358745474</v>
      </c>
    </row>
    <row r="133" spans="1:2" x14ac:dyDescent="0.25">
      <c r="A133" s="5" t="s">
        <v>12</v>
      </c>
      <c r="B133" s="7">
        <f>IFERROR(VLOOKUP(A133,[2]RESUMO!$A$7:$B$140,2,0),0)</f>
        <v>-0.40058105044928455</v>
      </c>
    </row>
    <row r="134" spans="1:2" x14ac:dyDescent="0.25">
      <c r="A134" s="5" t="s">
        <v>184</v>
      </c>
      <c r="B134" s="7">
        <f>IFERROR(VLOOKUP(A134,[2]RESUMO!$A$7:$B$140,2,0),0)</f>
        <v>-17.238713570911667</v>
      </c>
    </row>
    <row r="135" spans="1:2" x14ac:dyDescent="0.25">
      <c r="A135" s="5" t="s">
        <v>17</v>
      </c>
      <c r="B135" s="7">
        <f>IFERROR(VLOOKUP(A135,[2]RESUMO!$A$7:$B$140,2,0),0)</f>
        <v>-0.40058105044928455</v>
      </c>
    </row>
    <row r="136" spans="1:2" x14ac:dyDescent="0.25">
      <c r="A136" s="5" t="s">
        <v>186</v>
      </c>
      <c r="B136" s="7">
        <f>IFERROR(VLOOKUP(A136,[2]RESUMO!$A$7:$B$140,2,0),0)</f>
        <v>-1.4668817530042861E-2</v>
      </c>
    </row>
    <row r="137" spans="1:2" x14ac:dyDescent="0.25">
      <c r="A137" s="5" t="s">
        <v>189</v>
      </c>
      <c r="B137" s="7">
        <f>IFERROR(VLOOKUP(A137,[2]RESUMO!$A$7:$B$140,2,0),0)</f>
        <v>-4.6207312239790843</v>
      </c>
    </row>
    <row r="138" spans="1:2" x14ac:dyDescent="0.25">
      <c r="A138" s="5" t="s">
        <v>8</v>
      </c>
      <c r="B138" s="7">
        <f>IFERROR(VLOOKUP(A138,[2]RESUMO!$A$7:$B$140,2,0),0)</f>
        <v>-38.857004115700661</v>
      </c>
    </row>
    <row r="139" spans="1:2" x14ac:dyDescent="0.25">
      <c r="A139" s="5" t="s">
        <v>159</v>
      </c>
      <c r="B139" s="7">
        <f>IFERROR(VLOOKUP(A139,[2]RESUMO!$A$7:$B$140,2,0),0)</f>
        <v>-7.075099700872455</v>
      </c>
    </row>
    <row r="140" spans="1:2" x14ac:dyDescent="0.25">
      <c r="A140" s="5" t="s">
        <v>198</v>
      </c>
      <c r="B140" s="7">
        <f>IFERROR(VLOOKUP(A140,[2]RESUMO!$A$7:$B$140,2,0),0)</f>
        <v>-6.6264237357385444E-2</v>
      </c>
    </row>
    <row r="141" spans="1:2" x14ac:dyDescent="0.25">
      <c r="A141" s="5" t="s">
        <v>195</v>
      </c>
      <c r="B141" s="7">
        <f>IFERROR(VLOOKUP(A141,[2]RESUMO!$A$7:$B$140,2,0),0)</f>
        <v>-8.0650438563307496</v>
      </c>
    </row>
    <row r="142" spans="1:2" x14ac:dyDescent="0.25">
      <c r="A142" s="5" t="s">
        <v>171</v>
      </c>
      <c r="B142" s="7">
        <f>IFERROR(VLOOKUP(A142,[2]RESUMO!$A$7:$B$140,2,0),0)</f>
        <v>-0.27113446253013251</v>
      </c>
    </row>
    <row r="143" spans="1:2" x14ac:dyDescent="0.25">
      <c r="A143" s="5" t="s">
        <v>92</v>
      </c>
      <c r="B143" s="7">
        <f>IFERROR(VLOOKUP(A143,[2]RESUMO!$A$7:$B$140,2,0),0)</f>
        <v>-3.3084343713618973E-3</v>
      </c>
    </row>
    <row r="144" spans="1:2" x14ac:dyDescent="0.25">
      <c r="A144" s="5" t="s">
        <v>216</v>
      </c>
      <c r="B144" s="7">
        <f>IFERROR(VLOOKUP(A144,[2]RESUMO!$A$7:$B$140,2,0),0)</f>
        <v>-8.3279213345097011E-2</v>
      </c>
    </row>
    <row r="145" spans="1:2" x14ac:dyDescent="0.25">
      <c r="A145" s="5" t="s">
        <v>19</v>
      </c>
      <c r="B145" s="7">
        <f>IFERROR(VLOOKUP(A145,[2]RESUMO!$A$7:$B$140,2,0),0)</f>
        <v>-1.8620037716521197E-3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5DC9-B422-4CA5-80BE-11A0CB464962}">
  <dimension ref="A2:H32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Junho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611</v>
      </c>
    </row>
    <row r="6" spans="1:8" x14ac:dyDescent="0.25">
      <c r="A6" s="1" t="s">
        <v>616</v>
      </c>
    </row>
    <row r="8" spans="1:8" ht="13" x14ac:dyDescent="0.3">
      <c r="A8" s="4" t="s">
        <v>1</v>
      </c>
      <c r="B8" s="6" t="s">
        <v>631</v>
      </c>
    </row>
    <row r="9" spans="1:8" x14ac:dyDescent="0.25">
      <c r="A9" s="9" t="s">
        <v>216</v>
      </c>
      <c r="B9" s="20">
        <v>5071362.8976442991</v>
      </c>
    </row>
    <row r="10" spans="1:8" x14ac:dyDescent="0.25">
      <c r="A10" s="5" t="s">
        <v>56</v>
      </c>
      <c r="B10" s="25">
        <v>-22283.186838559297</v>
      </c>
    </row>
    <row r="11" spans="1:8" x14ac:dyDescent="0.25">
      <c r="A11" s="5" t="s">
        <v>164</v>
      </c>
      <c r="B11" s="25">
        <v>-1920.6578761999892</v>
      </c>
    </row>
    <row r="12" spans="1:8" x14ac:dyDescent="0.25">
      <c r="A12" s="5" t="s">
        <v>165</v>
      </c>
      <c r="B12" s="25">
        <v>-1427.1018758512655</v>
      </c>
    </row>
    <row r="13" spans="1:8" x14ac:dyDescent="0.25">
      <c r="A13" s="5" t="s">
        <v>308</v>
      </c>
      <c r="B13" s="25">
        <v>-1427.1189081523287</v>
      </c>
    </row>
    <row r="14" spans="1:8" x14ac:dyDescent="0.25">
      <c r="A14" s="5" t="s">
        <v>309</v>
      </c>
      <c r="B14" s="25">
        <v>-1427.1189081523287</v>
      </c>
    </row>
    <row r="15" spans="1:8" x14ac:dyDescent="0.25">
      <c r="A15" s="5" t="s">
        <v>166</v>
      </c>
      <c r="B15" s="25">
        <v>-8825.0472239828905</v>
      </c>
    </row>
    <row r="16" spans="1:8" x14ac:dyDescent="0.25">
      <c r="A16" s="5" t="s">
        <v>254</v>
      </c>
      <c r="B16" s="25">
        <v>-1427.1189081523287</v>
      </c>
    </row>
    <row r="17" spans="1:2" x14ac:dyDescent="0.25">
      <c r="A17" s="5" t="s">
        <v>323</v>
      </c>
      <c r="B17" s="25">
        <v>-1427.1189081523287</v>
      </c>
    </row>
    <row r="18" spans="1:2" x14ac:dyDescent="0.25">
      <c r="A18" s="5" t="s">
        <v>143</v>
      </c>
      <c r="B18" s="25">
        <v>0</v>
      </c>
    </row>
    <row r="19" spans="1:2" x14ac:dyDescent="0.25">
      <c r="A19" s="5" t="s">
        <v>163</v>
      </c>
      <c r="B19" s="25">
        <v>-191894.22782788114</v>
      </c>
    </row>
    <row r="20" spans="1:2" x14ac:dyDescent="0.25">
      <c r="A20" s="5" t="s">
        <v>299</v>
      </c>
      <c r="B20" s="25">
        <v>-1427.1189081523287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-1473.7485068626265</v>
      </c>
    </row>
    <row r="23" spans="1:2" x14ac:dyDescent="0.25">
      <c r="A23" s="5" t="s">
        <v>103</v>
      </c>
      <c r="B23" s="25">
        <v>-99330.939768800628</v>
      </c>
    </row>
    <row r="24" spans="1:2" x14ac:dyDescent="0.25">
      <c r="A24" s="5" t="s">
        <v>138</v>
      </c>
      <c r="B24" s="25">
        <v>-158066.8363269605</v>
      </c>
    </row>
    <row r="25" spans="1:2" x14ac:dyDescent="0.25">
      <c r="A25" s="5" t="s">
        <v>218</v>
      </c>
      <c r="B25" s="25">
        <v>-1913.405150981843</v>
      </c>
    </row>
    <row r="26" spans="1:2" x14ac:dyDescent="0.25">
      <c r="A26" s="5" t="s">
        <v>167</v>
      </c>
      <c r="B26" s="25">
        <v>-3490.7675302305238</v>
      </c>
    </row>
    <row r="27" spans="1:2" x14ac:dyDescent="0.25">
      <c r="A27" s="5" t="s">
        <v>89</v>
      </c>
      <c r="B27" s="25">
        <v>0</v>
      </c>
    </row>
    <row r="28" spans="1:2" x14ac:dyDescent="0.25">
      <c r="A28" s="5" t="s">
        <v>96</v>
      </c>
      <c r="B28" s="25">
        <v>0</v>
      </c>
    </row>
    <row r="29" spans="1:2" x14ac:dyDescent="0.25">
      <c r="A29" s="5" t="s">
        <v>229</v>
      </c>
      <c r="B29" s="25">
        <v>-1473.7485068626265</v>
      </c>
    </row>
    <row r="30" spans="1:2" x14ac:dyDescent="0.25">
      <c r="A30" s="5" t="s">
        <v>144</v>
      </c>
      <c r="B30" s="25">
        <v>0</v>
      </c>
    </row>
    <row r="31" spans="1:2" x14ac:dyDescent="0.25">
      <c r="A31" s="5" t="s">
        <v>78</v>
      </c>
      <c r="B31" s="25">
        <v>-20731.301002543642</v>
      </c>
    </row>
    <row r="32" spans="1:2" x14ac:dyDescent="0.25">
      <c r="A32" s="5" t="s">
        <v>347</v>
      </c>
      <c r="B32" s="25">
        <v>-1427.1189081523287</v>
      </c>
    </row>
    <row r="33" spans="1:2" x14ac:dyDescent="0.25">
      <c r="A33" s="5" t="s">
        <v>206</v>
      </c>
      <c r="B33" s="25">
        <v>-1427.1189081523287</v>
      </c>
    </row>
    <row r="34" spans="1:2" x14ac:dyDescent="0.25">
      <c r="A34" s="5" t="s">
        <v>331</v>
      </c>
      <c r="B34" s="25">
        <v>-280.79483298541498</v>
      </c>
    </row>
    <row r="35" spans="1:2" x14ac:dyDescent="0.25">
      <c r="A35" s="5" t="s">
        <v>205</v>
      </c>
      <c r="B35" s="25">
        <v>-1427.1189081523287</v>
      </c>
    </row>
    <row r="36" spans="1:2" x14ac:dyDescent="0.25">
      <c r="A36" s="5" t="s">
        <v>168</v>
      </c>
      <c r="B36" s="25">
        <v>-11176.151252940006</v>
      </c>
    </row>
    <row r="37" spans="1:2" x14ac:dyDescent="0.25">
      <c r="A37" s="5" t="s">
        <v>169</v>
      </c>
      <c r="B37" s="25">
        <v>-2041.296517869574</v>
      </c>
    </row>
    <row r="38" spans="1:2" x14ac:dyDescent="0.25">
      <c r="A38" s="5" t="s">
        <v>348</v>
      </c>
      <c r="B38" s="25">
        <v>-1427.1189081523287</v>
      </c>
    </row>
    <row r="39" spans="1:2" x14ac:dyDescent="0.25">
      <c r="A39" s="5" t="s">
        <v>201</v>
      </c>
      <c r="B39" s="25">
        <v>-1427.1189081523287</v>
      </c>
    </row>
    <row r="40" spans="1:2" x14ac:dyDescent="0.25">
      <c r="A40" s="5" t="s">
        <v>97</v>
      </c>
      <c r="B40" s="25">
        <v>-1427.1189081523287</v>
      </c>
    </row>
    <row r="41" spans="1:2" x14ac:dyDescent="0.25">
      <c r="A41" s="5" t="s">
        <v>235</v>
      </c>
      <c r="B41" s="25">
        <v>-1427.1189081523287</v>
      </c>
    </row>
    <row r="42" spans="1:2" x14ac:dyDescent="0.25">
      <c r="A42" s="5" t="s">
        <v>349</v>
      </c>
      <c r="B42" s="25">
        <v>-1427.1205748189823</v>
      </c>
    </row>
    <row r="43" spans="1:2" x14ac:dyDescent="0.25">
      <c r="A43" s="5" t="s">
        <v>255</v>
      </c>
      <c r="B43" s="25">
        <v>-1427.1189081523287</v>
      </c>
    </row>
    <row r="44" spans="1:2" x14ac:dyDescent="0.25">
      <c r="A44" s="5" t="s">
        <v>14</v>
      </c>
      <c r="B44" s="25">
        <v>-21043.557875700571</v>
      </c>
    </row>
    <row r="45" spans="1:2" x14ac:dyDescent="0.25">
      <c r="A45" s="5" t="s">
        <v>293</v>
      </c>
      <c r="B45" s="25">
        <v>-1427.1189081523287</v>
      </c>
    </row>
    <row r="46" spans="1:2" x14ac:dyDescent="0.25">
      <c r="A46" s="5" t="s">
        <v>294</v>
      </c>
      <c r="B46" s="25">
        <v>-1427.1189081523287</v>
      </c>
    </row>
    <row r="47" spans="1:2" x14ac:dyDescent="0.25">
      <c r="A47" s="5" t="s">
        <v>332</v>
      </c>
      <c r="B47" s="25">
        <v>-1427.1189081523287</v>
      </c>
    </row>
    <row r="48" spans="1:2" x14ac:dyDescent="0.25">
      <c r="A48" s="5" t="s">
        <v>72</v>
      </c>
      <c r="B48" s="25">
        <v>-1920.6578761999892</v>
      </c>
    </row>
    <row r="49" spans="1:2" x14ac:dyDescent="0.25">
      <c r="A49" s="5" t="s">
        <v>74</v>
      </c>
      <c r="B49" s="25">
        <v>-34733.514580154886</v>
      </c>
    </row>
    <row r="50" spans="1:2" x14ac:dyDescent="0.25">
      <c r="A50" s="5" t="s">
        <v>370</v>
      </c>
      <c r="B50" s="25">
        <v>-1427.1189081523287</v>
      </c>
    </row>
    <row r="51" spans="1:2" x14ac:dyDescent="0.25">
      <c r="A51" s="5" t="s">
        <v>170</v>
      </c>
      <c r="B51" s="25">
        <v>-6126.2456807413546</v>
      </c>
    </row>
    <row r="52" spans="1:2" x14ac:dyDescent="0.25">
      <c r="A52" s="5" t="s">
        <v>324</v>
      </c>
      <c r="B52" s="25">
        <v>-1427.1189081523287</v>
      </c>
    </row>
    <row r="53" spans="1:2" x14ac:dyDescent="0.25">
      <c r="A53" s="5" t="s">
        <v>573</v>
      </c>
      <c r="B53" s="25">
        <v>-135.91236077993139</v>
      </c>
    </row>
    <row r="54" spans="1:2" x14ac:dyDescent="0.25">
      <c r="A54" s="5" t="s">
        <v>358</v>
      </c>
      <c r="B54" s="25">
        <v>-1427.1189081523287</v>
      </c>
    </row>
    <row r="55" spans="1:2" x14ac:dyDescent="0.25">
      <c r="A55" s="5" t="s">
        <v>320</v>
      </c>
      <c r="B55" s="25">
        <v>-1427.1189081523287</v>
      </c>
    </row>
    <row r="56" spans="1:2" x14ac:dyDescent="0.25">
      <c r="A56" s="5" t="s">
        <v>93</v>
      </c>
      <c r="B56" s="25">
        <v>-21043.557875700571</v>
      </c>
    </row>
    <row r="57" spans="1:2" x14ac:dyDescent="0.25">
      <c r="A57" s="5" t="s">
        <v>570</v>
      </c>
      <c r="B57" s="25">
        <v>-939.76315762832621</v>
      </c>
    </row>
    <row r="58" spans="1:2" x14ac:dyDescent="0.25">
      <c r="A58" s="5" t="s">
        <v>57</v>
      </c>
      <c r="B58" s="25">
        <v>-1438.6591614957069</v>
      </c>
    </row>
    <row r="59" spans="1:2" x14ac:dyDescent="0.25">
      <c r="A59" s="5" t="s">
        <v>295</v>
      </c>
      <c r="B59" s="25">
        <v>0</v>
      </c>
    </row>
    <row r="60" spans="1:2" x14ac:dyDescent="0.25">
      <c r="A60" s="5" t="s">
        <v>171</v>
      </c>
      <c r="B60" s="25">
        <v>-9760.2939671895874</v>
      </c>
    </row>
    <row r="61" spans="1:2" x14ac:dyDescent="0.25">
      <c r="A61" s="5" t="s">
        <v>49</v>
      </c>
      <c r="B61" s="25">
        <v>-21043.557875700571</v>
      </c>
    </row>
    <row r="62" spans="1:2" x14ac:dyDescent="0.25">
      <c r="A62" s="5" t="s">
        <v>236</v>
      </c>
      <c r="B62" s="25">
        <v>-1473.7485068626265</v>
      </c>
    </row>
    <row r="63" spans="1:2" x14ac:dyDescent="0.25">
      <c r="A63" s="5" t="s">
        <v>119</v>
      </c>
      <c r="B63" s="25">
        <v>0</v>
      </c>
    </row>
    <row r="64" spans="1:2" x14ac:dyDescent="0.25">
      <c r="A64" s="5" t="s">
        <v>333</v>
      </c>
      <c r="B64" s="25">
        <v>-1427.1189081523287</v>
      </c>
    </row>
    <row r="65" spans="1:2" x14ac:dyDescent="0.25">
      <c r="A65" s="5" t="s">
        <v>98</v>
      </c>
      <c r="B65" s="25">
        <v>-17169.221305272353</v>
      </c>
    </row>
    <row r="66" spans="1:2" x14ac:dyDescent="0.25">
      <c r="A66" s="5" t="s">
        <v>319</v>
      </c>
      <c r="B66" s="25">
        <v>-341.67849354015198</v>
      </c>
    </row>
    <row r="67" spans="1:2" x14ac:dyDescent="0.25">
      <c r="A67" s="5" t="s">
        <v>172</v>
      </c>
      <c r="B67" s="25">
        <v>-2857.1940786715445</v>
      </c>
    </row>
    <row r="68" spans="1:2" x14ac:dyDescent="0.25">
      <c r="A68" s="5" t="s">
        <v>310</v>
      </c>
      <c r="B68" s="25">
        <v>-1427.1189081523287</v>
      </c>
    </row>
    <row r="69" spans="1:2" x14ac:dyDescent="0.25">
      <c r="A69" s="5" t="s">
        <v>100</v>
      </c>
      <c r="B69" s="25">
        <v>-20731.301002543642</v>
      </c>
    </row>
    <row r="70" spans="1:2" x14ac:dyDescent="0.25">
      <c r="A70" s="5" t="s">
        <v>380</v>
      </c>
      <c r="B70" s="25">
        <v>0</v>
      </c>
    </row>
    <row r="71" spans="1:2" x14ac:dyDescent="0.25">
      <c r="A71" s="5" t="s">
        <v>210</v>
      </c>
      <c r="B71" s="25">
        <v>-625.63561942557374</v>
      </c>
    </row>
    <row r="72" spans="1:2" x14ac:dyDescent="0.25">
      <c r="A72" s="5" t="s">
        <v>75</v>
      </c>
      <c r="B72" s="25">
        <v>-1545.8813076631704</v>
      </c>
    </row>
    <row r="73" spans="1:2" x14ac:dyDescent="0.25">
      <c r="A73" s="5" t="s">
        <v>109</v>
      </c>
      <c r="B73" s="25">
        <v>-25294.418993266274</v>
      </c>
    </row>
    <row r="74" spans="1:2" x14ac:dyDescent="0.25">
      <c r="A74" s="5" t="s">
        <v>207</v>
      </c>
      <c r="B74" s="25">
        <v>0</v>
      </c>
    </row>
    <row r="75" spans="1:2" x14ac:dyDescent="0.25">
      <c r="A75" s="5" t="s">
        <v>145</v>
      </c>
      <c r="B75" s="25">
        <v>-11427.758980468905</v>
      </c>
    </row>
    <row r="76" spans="1:2" x14ac:dyDescent="0.25">
      <c r="A76" s="5" t="s">
        <v>224</v>
      </c>
      <c r="B76" s="25">
        <v>-1473.7485068626265</v>
      </c>
    </row>
    <row r="77" spans="1:2" x14ac:dyDescent="0.25">
      <c r="A77" s="5" t="s">
        <v>139</v>
      </c>
      <c r="B77" s="25">
        <v>-206882.53748364153</v>
      </c>
    </row>
    <row r="78" spans="1:2" x14ac:dyDescent="0.25">
      <c r="A78" s="5" t="s">
        <v>367</v>
      </c>
      <c r="B78" s="25">
        <v>-1427.1189081523287</v>
      </c>
    </row>
    <row r="79" spans="1:2" x14ac:dyDescent="0.25">
      <c r="A79" s="5" t="s">
        <v>256</v>
      </c>
      <c r="B79" s="25">
        <v>-1427.1189081523287</v>
      </c>
    </row>
    <row r="80" spans="1:2" x14ac:dyDescent="0.25">
      <c r="A80" s="5" t="s">
        <v>376</v>
      </c>
      <c r="B80" s="25">
        <v>-1245.857766830406</v>
      </c>
    </row>
    <row r="81" spans="1:2" x14ac:dyDescent="0.25">
      <c r="A81" s="5" t="s">
        <v>146</v>
      </c>
      <c r="B81" s="25">
        <v>-209561.8000507135</v>
      </c>
    </row>
    <row r="82" spans="1:2" x14ac:dyDescent="0.25">
      <c r="A82" s="5" t="s">
        <v>173</v>
      </c>
      <c r="B82" s="25">
        <v>-11403.979328349955</v>
      </c>
    </row>
    <row r="83" spans="1:2" x14ac:dyDescent="0.25">
      <c r="A83" s="5" t="s">
        <v>334</v>
      </c>
      <c r="B83" s="25">
        <v>-1245.857766830406</v>
      </c>
    </row>
    <row r="84" spans="1:2" x14ac:dyDescent="0.25">
      <c r="A84" s="5" t="s">
        <v>174</v>
      </c>
      <c r="B84" s="25">
        <v>-2687.8102455473563</v>
      </c>
    </row>
    <row r="85" spans="1:2" x14ac:dyDescent="0.25">
      <c r="A85" s="5" t="s">
        <v>87</v>
      </c>
      <c r="B85" s="25">
        <v>-14738.5182648889</v>
      </c>
    </row>
    <row r="86" spans="1:2" x14ac:dyDescent="0.25">
      <c r="A86" s="5" t="s">
        <v>147</v>
      </c>
      <c r="B86" s="25">
        <v>-3631.6626303671023</v>
      </c>
    </row>
    <row r="87" spans="1:2" x14ac:dyDescent="0.25">
      <c r="A87" s="5" t="s">
        <v>215</v>
      </c>
      <c r="B87" s="25">
        <v>-1913.405150981843</v>
      </c>
    </row>
    <row r="88" spans="1:2" x14ac:dyDescent="0.25">
      <c r="A88" s="5" t="s">
        <v>395</v>
      </c>
      <c r="B88" s="25">
        <v>-1245.857766830406</v>
      </c>
    </row>
    <row r="89" spans="1:2" x14ac:dyDescent="0.25">
      <c r="A89" s="5" t="s">
        <v>175</v>
      </c>
      <c r="B89" s="25">
        <v>-9811.2835933359984</v>
      </c>
    </row>
    <row r="90" spans="1:2" x14ac:dyDescent="0.25">
      <c r="A90" s="5" t="s">
        <v>64</v>
      </c>
      <c r="B90" s="25">
        <v>0</v>
      </c>
    </row>
    <row r="91" spans="1:2" x14ac:dyDescent="0.25">
      <c r="A91" s="5" t="s">
        <v>350</v>
      </c>
      <c r="B91" s="25">
        <v>-1427.1205748189823</v>
      </c>
    </row>
    <row r="92" spans="1:2" x14ac:dyDescent="0.25">
      <c r="A92" s="5" t="s">
        <v>94</v>
      </c>
      <c r="B92" s="25">
        <v>-133116.26049611115</v>
      </c>
    </row>
    <row r="93" spans="1:2" x14ac:dyDescent="0.25">
      <c r="A93" s="5" t="s">
        <v>311</v>
      </c>
      <c r="B93" s="25">
        <v>-1427.1189081523287</v>
      </c>
    </row>
    <row r="94" spans="1:2" x14ac:dyDescent="0.25">
      <c r="A94" s="5" t="s">
        <v>176</v>
      </c>
      <c r="B94" s="25">
        <v>-26237.749918692283</v>
      </c>
    </row>
    <row r="95" spans="1:2" x14ac:dyDescent="0.25">
      <c r="A95" s="5" t="s">
        <v>127</v>
      </c>
      <c r="B95" s="25">
        <v>-21043.557875700571</v>
      </c>
    </row>
    <row r="96" spans="1:2" x14ac:dyDescent="0.25">
      <c r="A96" s="5" t="s">
        <v>177</v>
      </c>
      <c r="B96" s="25">
        <v>-8825.0472239828905</v>
      </c>
    </row>
    <row r="97" spans="1:2" x14ac:dyDescent="0.25">
      <c r="A97" s="5" t="s">
        <v>148</v>
      </c>
      <c r="B97" s="25">
        <v>-26274.481453278528</v>
      </c>
    </row>
    <row r="98" spans="1:2" x14ac:dyDescent="0.25">
      <c r="A98" s="5" t="s">
        <v>149</v>
      </c>
      <c r="B98" s="25">
        <v>0</v>
      </c>
    </row>
    <row r="99" spans="1:2" x14ac:dyDescent="0.25">
      <c r="A99" s="5" t="s">
        <v>60</v>
      </c>
      <c r="B99" s="25">
        <v>-21622.593195233439</v>
      </c>
    </row>
    <row r="100" spans="1:2" x14ac:dyDescent="0.25">
      <c r="A100" s="5" t="s">
        <v>325</v>
      </c>
      <c r="B100" s="25">
        <v>0</v>
      </c>
    </row>
    <row r="101" spans="1:2" x14ac:dyDescent="0.25">
      <c r="A101" s="5" t="s">
        <v>29</v>
      </c>
      <c r="B101" s="25">
        <v>-181.26114132192257</v>
      </c>
    </row>
    <row r="102" spans="1:2" x14ac:dyDescent="0.25">
      <c r="A102" s="5" t="s">
        <v>178</v>
      </c>
      <c r="B102" s="25">
        <v>-47848.166267366381</v>
      </c>
    </row>
    <row r="103" spans="1:2" x14ac:dyDescent="0.25">
      <c r="A103" s="5" t="s">
        <v>422</v>
      </c>
      <c r="B103" s="25">
        <v>-1114.8620349953999</v>
      </c>
    </row>
    <row r="104" spans="1:2" x14ac:dyDescent="0.25">
      <c r="A104" s="5" t="s">
        <v>249</v>
      </c>
      <c r="B104" s="25">
        <v>-1427.1189081523287</v>
      </c>
    </row>
    <row r="105" spans="1:2" x14ac:dyDescent="0.25">
      <c r="A105" s="5" t="s">
        <v>575</v>
      </c>
      <c r="B105" s="25">
        <v>-1085.4404146121767</v>
      </c>
    </row>
    <row r="106" spans="1:2" x14ac:dyDescent="0.25">
      <c r="A106" s="5" t="s">
        <v>90</v>
      </c>
      <c r="B106" s="25">
        <v>0</v>
      </c>
    </row>
    <row r="107" spans="1:2" x14ac:dyDescent="0.25">
      <c r="A107" s="5" t="s">
        <v>62</v>
      </c>
      <c r="B107" s="25">
        <v>-1427.1189081523287</v>
      </c>
    </row>
    <row r="108" spans="1:2" x14ac:dyDescent="0.25">
      <c r="A108" s="5" t="s">
        <v>257</v>
      </c>
      <c r="B108" s="25">
        <v>-1427.1189081523287</v>
      </c>
    </row>
    <row r="109" spans="1:2" x14ac:dyDescent="0.25">
      <c r="A109" s="5" t="s">
        <v>116</v>
      </c>
      <c r="B109" s="25">
        <v>-1427.1189081523287</v>
      </c>
    </row>
    <row r="110" spans="1:2" x14ac:dyDescent="0.25">
      <c r="A110" s="5" t="s">
        <v>150</v>
      </c>
      <c r="B110" s="25">
        <v>-6668.6796003191412</v>
      </c>
    </row>
    <row r="111" spans="1:2" x14ac:dyDescent="0.25">
      <c r="A111" s="5" t="s">
        <v>70</v>
      </c>
      <c r="B111" s="25">
        <v>-63932.956257560734</v>
      </c>
    </row>
    <row r="112" spans="1:2" x14ac:dyDescent="0.25">
      <c r="A112" s="5" t="s">
        <v>151</v>
      </c>
      <c r="B112" s="25">
        <v>0</v>
      </c>
    </row>
    <row r="113" spans="1:2" x14ac:dyDescent="0.25">
      <c r="A113" s="5" t="s">
        <v>312</v>
      </c>
      <c r="B113" s="25">
        <v>-1427.1189081523287</v>
      </c>
    </row>
    <row r="114" spans="1:2" x14ac:dyDescent="0.25">
      <c r="A114" s="5" t="s">
        <v>179</v>
      </c>
      <c r="B114" s="25">
        <v>-6078.9069434481207</v>
      </c>
    </row>
    <row r="115" spans="1:2" x14ac:dyDescent="0.25">
      <c r="A115" s="5" t="s">
        <v>208</v>
      </c>
      <c r="B115" s="25">
        <v>-1427.1189081523287</v>
      </c>
    </row>
    <row r="116" spans="1:2" x14ac:dyDescent="0.25">
      <c r="A116" s="5" t="s">
        <v>180</v>
      </c>
      <c r="B116" s="25">
        <v>-3564.0587851729215</v>
      </c>
    </row>
    <row r="117" spans="1:2" x14ac:dyDescent="0.25">
      <c r="A117" s="5" t="s">
        <v>101</v>
      </c>
      <c r="B117" s="25">
        <v>0</v>
      </c>
    </row>
    <row r="118" spans="1:2" x14ac:dyDescent="0.25">
      <c r="A118" s="5" t="s">
        <v>121</v>
      </c>
      <c r="B118" s="25">
        <v>-21043.557875700571</v>
      </c>
    </row>
    <row r="119" spans="1:2" x14ac:dyDescent="0.25">
      <c r="A119" s="5" t="s">
        <v>141</v>
      </c>
      <c r="B119" s="25">
        <v>-89933.986546496744</v>
      </c>
    </row>
    <row r="120" spans="1:2" x14ac:dyDescent="0.25">
      <c r="A120" s="5" t="s">
        <v>330</v>
      </c>
      <c r="B120" s="25">
        <v>-1427.1189081523287</v>
      </c>
    </row>
    <row r="121" spans="1:2" x14ac:dyDescent="0.25">
      <c r="A121" s="5" t="s">
        <v>9</v>
      </c>
      <c r="B121" s="25">
        <v>-23127.287339998573</v>
      </c>
    </row>
    <row r="122" spans="1:2" x14ac:dyDescent="0.25">
      <c r="A122" s="5" t="s">
        <v>232</v>
      </c>
      <c r="B122" s="25">
        <v>-1427.1189081523287</v>
      </c>
    </row>
    <row r="123" spans="1:2" x14ac:dyDescent="0.25">
      <c r="A123" s="5" t="s">
        <v>326</v>
      </c>
      <c r="B123" s="25">
        <v>-1427.1189081523287</v>
      </c>
    </row>
    <row r="124" spans="1:2" x14ac:dyDescent="0.25">
      <c r="A124" s="5" t="s">
        <v>181</v>
      </c>
      <c r="B124" s="25">
        <v>-6842.972377570346</v>
      </c>
    </row>
    <row r="125" spans="1:2" x14ac:dyDescent="0.25">
      <c r="A125" s="5" t="s">
        <v>152</v>
      </c>
      <c r="B125" s="25">
        <v>0</v>
      </c>
    </row>
    <row r="126" spans="1:2" x14ac:dyDescent="0.25">
      <c r="A126" s="5" t="s">
        <v>55</v>
      </c>
      <c r="B126" s="25">
        <v>-20634.605568894276</v>
      </c>
    </row>
    <row r="127" spans="1:2" x14ac:dyDescent="0.25">
      <c r="A127" s="5" t="s">
        <v>351</v>
      </c>
      <c r="B127" s="25">
        <v>-1427.1205748189823</v>
      </c>
    </row>
    <row r="128" spans="1:2" x14ac:dyDescent="0.25">
      <c r="A128" s="5" t="s">
        <v>134</v>
      </c>
      <c r="B128" s="25">
        <v>-1427.1205748189823</v>
      </c>
    </row>
    <row r="129" spans="1:2" x14ac:dyDescent="0.25">
      <c r="A129" s="5" t="s">
        <v>124</v>
      </c>
      <c r="B129" s="25">
        <v>-22548.127607717001</v>
      </c>
    </row>
    <row r="130" spans="1:2" x14ac:dyDescent="0.25">
      <c r="A130" s="5" t="s">
        <v>211</v>
      </c>
      <c r="B130" s="25">
        <v>-1427.1205748189823</v>
      </c>
    </row>
    <row r="131" spans="1:2" x14ac:dyDescent="0.25">
      <c r="A131" s="5" t="s">
        <v>153</v>
      </c>
      <c r="B131" s="25">
        <v>-3725.7011560555984</v>
      </c>
    </row>
    <row r="132" spans="1:2" x14ac:dyDescent="0.25">
      <c r="A132" s="5" t="s">
        <v>222</v>
      </c>
      <c r="B132" s="25">
        <v>-1427.1189081523287</v>
      </c>
    </row>
    <row r="133" spans="1:2" x14ac:dyDescent="0.25">
      <c r="A133" s="5" t="s">
        <v>572</v>
      </c>
      <c r="B133" s="25">
        <v>-1085.4404146121767</v>
      </c>
    </row>
    <row r="134" spans="1:2" x14ac:dyDescent="0.25">
      <c r="A134" s="5" t="s">
        <v>313</v>
      </c>
      <c r="B134" s="25">
        <v>-1427.1189081523287</v>
      </c>
    </row>
    <row r="135" spans="1:2" x14ac:dyDescent="0.25">
      <c r="A135" s="5" t="s">
        <v>122</v>
      </c>
      <c r="B135" s="25">
        <v>-21043.557875700571</v>
      </c>
    </row>
    <row r="136" spans="1:2" x14ac:dyDescent="0.25">
      <c r="A136" s="5" t="s">
        <v>31</v>
      </c>
      <c r="B136" s="25">
        <v>-1427.1189081523287</v>
      </c>
    </row>
    <row r="137" spans="1:2" x14ac:dyDescent="0.25">
      <c r="A137" s="5" t="s">
        <v>314</v>
      </c>
      <c r="B137" s="25">
        <v>-1427.1189081523287</v>
      </c>
    </row>
    <row r="138" spans="1:2" x14ac:dyDescent="0.25">
      <c r="A138" s="5" t="s">
        <v>15</v>
      </c>
      <c r="B138" s="25">
        <v>-20471.319629974292</v>
      </c>
    </row>
    <row r="139" spans="1:2" x14ac:dyDescent="0.25">
      <c r="A139" s="5" t="s">
        <v>571</v>
      </c>
      <c r="B139" s="25">
        <v>-658.52749130957818</v>
      </c>
    </row>
    <row r="140" spans="1:2" x14ac:dyDescent="0.25">
      <c r="A140" s="5" t="s">
        <v>315</v>
      </c>
      <c r="B140" s="25">
        <v>-1427.1189081523287</v>
      </c>
    </row>
    <row r="141" spans="1:2" x14ac:dyDescent="0.25">
      <c r="A141" s="5" t="s">
        <v>258</v>
      </c>
      <c r="B141" s="25">
        <v>-1427.1189081523287</v>
      </c>
    </row>
    <row r="142" spans="1:2" x14ac:dyDescent="0.25">
      <c r="A142" s="5" t="s">
        <v>374</v>
      </c>
      <c r="B142" s="25">
        <v>0</v>
      </c>
    </row>
    <row r="143" spans="1:2" x14ac:dyDescent="0.25">
      <c r="A143" s="5" t="s">
        <v>182</v>
      </c>
      <c r="B143" s="25">
        <v>-9811.2835933359984</v>
      </c>
    </row>
    <row r="144" spans="1:2" x14ac:dyDescent="0.25">
      <c r="A144" s="5" t="s">
        <v>105</v>
      </c>
      <c r="B144" s="25">
        <v>-2017.904875650238</v>
      </c>
    </row>
    <row r="145" spans="1:2" x14ac:dyDescent="0.25">
      <c r="A145" s="5" t="s">
        <v>267</v>
      </c>
      <c r="B145" s="25">
        <v>-1427.1189081523287</v>
      </c>
    </row>
    <row r="146" spans="1:2" x14ac:dyDescent="0.25">
      <c r="A146" s="5" t="s">
        <v>51</v>
      </c>
      <c r="B146" s="25">
        <v>-21043.557875700571</v>
      </c>
    </row>
    <row r="147" spans="1:2" x14ac:dyDescent="0.25">
      <c r="A147" s="5" t="s">
        <v>384</v>
      </c>
      <c r="B147" s="25">
        <v>0</v>
      </c>
    </row>
    <row r="148" spans="1:2" x14ac:dyDescent="0.25">
      <c r="A148" s="5" t="s">
        <v>286</v>
      </c>
      <c r="B148" s="25">
        <v>-1427.1189081523287</v>
      </c>
    </row>
    <row r="149" spans="1:2" x14ac:dyDescent="0.25">
      <c r="A149" s="5" t="s">
        <v>73</v>
      </c>
      <c r="B149" s="25">
        <v>-32333.526757419579</v>
      </c>
    </row>
    <row r="150" spans="1:2" x14ac:dyDescent="0.25">
      <c r="A150" s="5" t="s">
        <v>372</v>
      </c>
      <c r="B150" s="25">
        <v>0</v>
      </c>
    </row>
    <row r="151" spans="1:2" x14ac:dyDescent="0.25">
      <c r="A151" s="5" t="s">
        <v>360</v>
      </c>
      <c r="B151" s="25">
        <v>-791.80316772471997</v>
      </c>
    </row>
    <row r="152" spans="1:2" x14ac:dyDescent="0.25">
      <c r="A152" s="5" t="s">
        <v>289</v>
      </c>
      <c r="B152" s="25">
        <v>-101.63740363924687</v>
      </c>
    </row>
    <row r="153" spans="1:2" x14ac:dyDescent="0.25">
      <c r="A153" s="5" t="s">
        <v>212</v>
      </c>
      <c r="B153" s="25">
        <v>-1913.4068176484968</v>
      </c>
    </row>
    <row r="154" spans="1:2" x14ac:dyDescent="0.25">
      <c r="A154" s="5" t="s">
        <v>61</v>
      </c>
      <c r="B154" s="25">
        <v>-20322.348695737346</v>
      </c>
    </row>
    <row r="155" spans="1:2" x14ac:dyDescent="0.25">
      <c r="A155" s="5" t="s">
        <v>223</v>
      </c>
      <c r="B155" s="25">
        <v>-1473.7485068626265</v>
      </c>
    </row>
    <row r="156" spans="1:2" x14ac:dyDescent="0.25">
      <c r="A156" s="5" t="s">
        <v>296</v>
      </c>
      <c r="B156" s="25">
        <v>-1427.1189081523287</v>
      </c>
    </row>
    <row r="157" spans="1:2" x14ac:dyDescent="0.25">
      <c r="A157" s="5" t="s">
        <v>204</v>
      </c>
      <c r="B157" s="25">
        <v>-517.20861946131242</v>
      </c>
    </row>
    <row r="158" spans="1:2" x14ac:dyDescent="0.25">
      <c r="A158" s="5" t="s">
        <v>53</v>
      </c>
      <c r="B158" s="25">
        <v>-1570.9955063128752</v>
      </c>
    </row>
    <row r="159" spans="1:2" x14ac:dyDescent="0.25">
      <c r="A159" s="5" t="s">
        <v>217</v>
      </c>
      <c r="B159" s="25">
        <v>-1913.405150981843</v>
      </c>
    </row>
    <row r="160" spans="1:2" x14ac:dyDescent="0.25">
      <c r="A160" s="5" t="s">
        <v>352</v>
      </c>
      <c r="B160" s="25">
        <v>-1427.1205748189823</v>
      </c>
    </row>
    <row r="161" spans="1:2" x14ac:dyDescent="0.25">
      <c r="A161" s="5" t="s">
        <v>231</v>
      </c>
      <c r="B161" s="25">
        <v>-1427.1189081523287</v>
      </c>
    </row>
    <row r="162" spans="1:2" x14ac:dyDescent="0.25">
      <c r="A162" s="5" t="s">
        <v>259</v>
      </c>
      <c r="B162" s="25">
        <v>-1427.1189081523287</v>
      </c>
    </row>
    <row r="163" spans="1:2" x14ac:dyDescent="0.25">
      <c r="A163" s="5" t="s">
        <v>341</v>
      </c>
      <c r="B163" s="25">
        <v>-1427.1189081523287</v>
      </c>
    </row>
    <row r="164" spans="1:2" x14ac:dyDescent="0.25">
      <c r="A164" s="5" t="s">
        <v>154</v>
      </c>
      <c r="B164" s="25">
        <v>-187093.93773713545</v>
      </c>
    </row>
    <row r="165" spans="1:2" x14ac:dyDescent="0.25">
      <c r="A165" s="5" t="s">
        <v>86</v>
      </c>
      <c r="B165" s="25">
        <v>-47227.202014199574</v>
      </c>
    </row>
    <row r="166" spans="1:2" x14ac:dyDescent="0.25">
      <c r="A166" s="5" t="s">
        <v>155</v>
      </c>
      <c r="B166" s="25">
        <v>-4931.1057452427676</v>
      </c>
    </row>
    <row r="167" spans="1:2" x14ac:dyDescent="0.25">
      <c r="A167" s="5" t="s">
        <v>343</v>
      </c>
      <c r="B167" s="25">
        <v>-1427.1189081523287</v>
      </c>
    </row>
    <row r="168" spans="1:2" x14ac:dyDescent="0.25">
      <c r="A168" s="5" t="s">
        <v>250</v>
      </c>
      <c r="B168" s="25">
        <v>-1427.1189081523287</v>
      </c>
    </row>
    <row r="169" spans="1:2" x14ac:dyDescent="0.25">
      <c r="A169" s="5" t="s">
        <v>342</v>
      </c>
      <c r="B169" s="25">
        <v>-1427.1189081523287</v>
      </c>
    </row>
    <row r="170" spans="1:2" x14ac:dyDescent="0.25">
      <c r="A170" s="5" t="s">
        <v>80</v>
      </c>
      <c r="B170" s="25">
        <v>-22266.219310697761</v>
      </c>
    </row>
    <row r="171" spans="1:2" x14ac:dyDescent="0.25">
      <c r="A171" s="5" t="s">
        <v>260</v>
      </c>
      <c r="B171" s="25">
        <v>-1427.1189081523287</v>
      </c>
    </row>
    <row r="172" spans="1:2" x14ac:dyDescent="0.25">
      <c r="A172" s="5" t="s">
        <v>12</v>
      </c>
      <c r="B172" s="25">
        <v>-20634.605568894276</v>
      </c>
    </row>
    <row r="173" spans="1:2" x14ac:dyDescent="0.25">
      <c r="A173" s="5" t="s">
        <v>225</v>
      </c>
      <c r="B173" s="25">
        <v>-1473.7485068626265</v>
      </c>
    </row>
    <row r="174" spans="1:2" x14ac:dyDescent="0.25">
      <c r="A174" s="5" t="s">
        <v>290</v>
      </c>
      <c r="B174" s="25">
        <v>-658.35695091686409</v>
      </c>
    </row>
    <row r="175" spans="1:2" x14ac:dyDescent="0.25">
      <c r="A175" s="5" t="s">
        <v>125</v>
      </c>
      <c r="B175" s="25">
        <v>-149785.96407466839</v>
      </c>
    </row>
    <row r="176" spans="1:2" x14ac:dyDescent="0.25">
      <c r="A176" s="5" t="s">
        <v>81</v>
      </c>
      <c r="B176" s="25">
        <v>-21044.059542367224</v>
      </c>
    </row>
    <row r="177" spans="1:2" x14ac:dyDescent="0.25">
      <c r="A177" s="5" t="s">
        <v>137</v>
      </c>
      <c r="B177" s="25">
        <v>-136091.97453962968</v>
      </c>
    </row>
    <row r="178" spans="1:2" x14ac:dyDescent="0.25">
      <c r="A178" s="5" t="s">
        <v>68</v>
      </c>
      <c r="B178" s="25">
        <v>-58497.070788351179</v>
      </c>
    </row>
    <row r="179" spans="1:2" x14ac:dyDescent="0.25">
      <c r="A179" s="5" t="s">
        <v>91</v>
      </c>
      <c r="B179" s="25">
        <v>-265587.29582779581</v>
      </c>
    </row>
    <row r="180" spans="1:2" x14ac:dyDescent="0.25">
      <c r="A180" s="5" t="s">
        <v>183</v>
      </c>
      <c r="B180" s="25">
        <v>-8522.9311595821982</v>
      </c>
    </row>
    <row r="181" spans="1:2" x14ac:dyDescent="0.25">
      <c r="A181" s="5" t="s">
        <v>130</v>
      </c>
      <c r="B181" s="25">
        <v>-269282.21923629107</v>
      </c>
    </row>
    <row r="182" spans="1:2" x14ac:dyDescent="0.25">
      <c r="A182" s="5" t="s">
        <v>7</v>
      </c>
      <c r="B182" s="25">
        <v>-21074.262213013491</v>
      </c>
    </row>
    <row r="183" spans="1:2" x14ac:dyDescent="0.25">
      <c r="A183" s="5" t="s">
        <v>300</v>
      </c>
      <c r="B183" s="25">
        <v>0</v>
      </c>
    </row>
    <row r="184" spans="1:2" x14ac:dyDescent="0.25">
      <c r="A184" s="5" t="s">
        <v>82</v>
      </c>
      <c r="B184" s="25">
        <v>0</v>
      </c>
    </row>
    <row r="185" spans="1:2" x14ac:dyDescent="0.25">
      <c r="A185" s="5" t="s">
        <v>135</v>
      </c>
      <c r="B185" s="25">
        <v>-1427.1189081523287</v>
      </c>
    </row>
    <row r="186" spans="1:2" x14ac:dyDescent="0.25">
      <c r="A186" s="5" t="s">
        <v>301</v>
      </c>
      <c r="B186" s="25">
        <v>-1427.1189081523287</v>
      </c>
    </row>
    <row r="187" spans="1:2" x14ac:dyDescent="0.25">
      <c r="A187" s="5" t="s">
        <v>156</v>
      </c>
      <c r="B187" s="25">
        <v>0</v>
      </c>
    </row>
    <row r="188" spans="1:2" x14ac:dyDescent="0.25">
      <c r="A188" s="5" t="s">
        <v>228</v>
      </c>
      <c r="B188" s="25">
        <v>-1427.1189081523287</v>
      </c>
    </row>
    <row r="189" spans="1:2" x14ac:dyDescent="0.25">
      <c r="A189" s="5" t="s">
        <v>431</v>
      </c>
      <c r="B189" s="25">
        <v>-1427.1189081523287</v>
      </c>
    </row>
    <row r="190" spans="1:2" x14ac:dyDescent="0.25">
      <c r="A190" s="5" t="s">
        <v>157</v>
      </c>
      <c r="B190" s="25">
        <v>-42948.257986427299</v>
      </c>
    </row>
    <row r="191" spans="1:2" x14ac:dyDescent="0.25">
      <c r="A191" s="5" t="s">
        <v>184</v>
      </c>
      <c r="B191" s="25">
        <v>-37021.495546798149</v>
      </c>
    </row>
    <row r="192" spans="1:2" x14ac:dyDescent="0.25">
      <c r="A192" s="5" t="s">
        <v>261</v>
      </c>
      <c r="B192" s="25">
        <v>-1427.1189081523287</v>
      </c>
    </row>
    <row r="193" spans="1:2" x14ac:dyDescent="0.25">
      <c r="A193" s="5" t="s">
        <v>237</v>
      </c>
      <c r="B193" s="25">
        <v>-1473.7485068626265</v>
      </c>
    </row>
    <row r="194" spans="1:2" x14ac:dyDescent="0.25">
      <c r="A194" s="5" t="s">
        <v>251</v>
      </c>
      <c r="B194" s="25">
        <v>-1427.1189081523287</v>
      </c>
    </row>
    <row r="195" spans="1:2" x14ac:dyDescent="0.25">
      <c r="A195" s="5" t="s">
        <v>99</v>
      </c>
      <c r="B195" s="25">
        <v>-20731.88600254363</v>
      </c>
    </row>
    <row r="196" spans="1:2" x14ac:dyDescent="0.25">
      <c r="A196" s="5" t="s">
        <v>297</v>
      </c>
      <c r="B196" s="25">
        <v>-1427.1189081523287</v>
      </c>
    </row>
    <row r="197" spans="1:2" x14ac:dyDescent="0.25">
      <c r="A197" s="5" t="s">
        <v>185</v>
      </c>
      <c r="B197" s="25">
        <v>0</v>
      </c>
    </row>
    <row r="198" spans="1:2" x14ac:dyDescent="0.25">
      <c r="A198" s="5" t="s">
        <v>388</v>
      </c>
      <c r="B198" s="25">
        <v>-6315.6309807292519</v>
      </c>
    </row>
    <row r="199" spans="1:2" x14ac:dyDescent="0.25">
      <c r="A199" s="5" t="s">
        <v>10</v>
      </c>
      <c r="B199" s="25">
        <v>-19843.588897645084</v>
      </c>
    </row>
    <row r="200" spans="1:2" x14ac:dyDescent="0.25">
      <c r="A200" s="5" t="s">
        <v>76</v>
      </c>
      <c r="B200" s="25">
        <v>-20471.319629974292</v>
      </c>
    </row>
    <row r="201" spans="1:2" x14ac:dyDescent="0.25">
      <c r="A201" s="5" t="s">
        <v>262</v>
      </c>
      <c r="B201" s="25">
        <v>-1427.1189081523287</v>
      </c>
    </row>
    <row r="202" spans="1:2" x14ac:dyDescent="0.25">
      <c r="A202" s="5" t="s">
        <v>263</v>
      </c>
      <c r="B202" s="25">
        <v>-1427.1189081523287</v>
      </c>
    </row>
    <row r="203" spans="1:2" x14ac:dyDescent="0.25">
      <c r="A203" s="5" t="s">
        <v>302</v>
      </c>
      <c r="B203" s="25">
        <v>-1427.1189081523287</v>
      </c>
    </row>
    <row r="204" spans="1:2" x14ac:dyDescent="0.25">
      <c r="A204" s="5" t="s">
        <v>112</v>
      </c>
      <c r="B204" s="25">
        <v>-1427.1189081523287</v>
      </c>
    </row>
    <row r="205" spans="1:2" x14ac:dyDescent="0.25">
      <c r="A205" s="5" t="s">
        <v>17</v>
      </c>
      <c r="B205" s="25">
        <v>-19367.176706647464</v>
      </c>
    </row>
    <row r="206" spans="1:2" x14ac:dyDescent="0.25">
      <c r="A206" s="5" t="s">
        <v>373</v>
      </c>
      <c r="B206" s="25">
        <v>-131.38269875391657</v>
      </c>
    </row>
    <row r="207" spans="1:2" x14ac:dyDescent="0.25">
      <c r="A207" s="5" t="s">
        <v>316</v>
      </c>
      <c r="B207" s="25">
        <v>-1376.129282005917</v>
      </c>
    </row>
    <row r="208" spans="1:2" x14ac:dyDescent="0.25">
      <c r="A208" s="5" t="s">
        <v>303</v>
      </c>
      <c r="B208" s="25">
        <v>-1427.1189081523287</v>
      </c>
    </row>
    <row r="209" spans="1:2" x14ac:dyDescent="0.25">
      <c r="A209" s="5" t="s">
        <v>132</v>
      </c>
      <c r="B209" s="25">
        <v>0</v>
      </c>
    </row>
    <row r="210" spans="1:2" x14ac:dyDescent="0.25">
      <c r="A210" s="5" t="s">
        <v>234</v>
      </c>
      <c r="B210" s="25">
        <v>-1427.1189081523287</v>
      </c>
    </row>
    <row r="211" spans="1:2" x14ac:dyDescent="0.25">
      <c r="A211" s="5" t="s">
        <v>356</v>
      </c>
      <c r="B211" s="25">
        <v>-1427.1189081523287</v>
      </c>
    </row>
    <row r="212" spans="1:2" x14ac:dyDescent="0.25">
      <c r="A212" s="5" t="s">
        <v>318</v>
      </c>
      <c r="B212" s="25">
        <v>-1427.1189081523287</v>
      </c>
    </row>
    <row r="213" spans="1:2" x14ac:dyDescent="0.25">
      <c r="A213" s="5" t="s">
        <v>186</v>
      </c>
      <c r="B213" s="25">
        <v>0</v>
      </c>
    </row>
    <row r="214" spans="1:2" x14ac:dyDescent="0.25">
      <c r="A214" s="5" t="s">
        <v>50</v>
      </c>
      <c r="B214" s="25">
        <v>-21043.557875700571</v>
      </c>
    </row>
    <row r="215" spans="1:2" x14ac:dyDescent="0.25">
      <c r="A215" s="5" t="s">
        <v>284</v>
      </c>
      <c r="B215" s="25">
        <v>-1427.1189081523287</v>
      </c>
    </row>
    <row r="216" spans="1:2" x14ac:dyDescent="0.25">
      <c r="A216" s="5" t="s">
        <v>353</v>
      </c>
      <c r="B216" s="25">
        <v>-1427.1205748189823</v>
      </c>
    </row>
    <row r="217" spans="1:2" x14ac:dyDescent="0.25">
      <c r="A217" s="5" t="s">
        <v>187</v>
      </c>
      <c r="B217" s="25">
        <v>-11637.897498896347</v>
      </c>
    </row>
    <row r="218" spans="1:2" x14ac:dyDescent="0.25">
      <c r="A218" s="5" t="s">
        <v>335</v>
      </c>
      <c r="B218" s="25">
        <v>-1427.1189081523287</v>
      </c>
    </row>
    <row r="219" spans="1:2" x14ac:dyDescent="0.25">
      <c r="A219" s="5" t="s">
        <v>213</v>
      </c>
      <c r="B219" s="25">
        <v>-101.63740363924687</v>
      </c>
    </row>
    <row r="220" spans="1:2" x14ac:dyDescent="0.25">
      <c r="A220" s="5" t="s">
        <v>361</v>
      </c>
      <c r="B220" s="25">
        <v>0</v>
      </c>
    </row>
    <row r="221" spans="1:2" x14ac:dyDescent="0.25">
      <c r="A221" s="5" t="s">
        <v>11</v>
      </c>
      <c r="B221" s="25">
        <v>-22933.187816797548</v>
      </c>
    </row>
    <row r="222" spans="1:2" x14ac:dyDescent="0.25">
      <c r="A222" s="5" t="s">
        <v>219</v>
      </c>
      <c r="B222" s="25">
        <v>-1427.1189081523287</v>
      </c>
    </row>
    <row r="223" spans="1:2" x14ac:dyDescent="0.25">
      <c r="A223" s="5" t="s">
        <v>394</v>
      </c>
      <c r="B223" s="25">
        <v>-1245.857766830406</v>
      </c>
    </row>
    <row r="224" spans="1:2" x14ac:dyDescent="0.25">
      <c r="A224" s="5" t="s">
        <v>265</v>
      </c>
      <c r="B224" s="25">
        <v>-1427.1189081523287</v>
      </c>
    </row>
    <row r="225" spans="1:2" x14ac:dyDescent="0.25">
      <c r="A225" s="5" t="s">
        <v>158</v>
      </c>
      <c r="B225" s="25">
        <v>0</v>
      </c>
    </row>
    <row r="226" spans="1:2" x14ac:dyDescent="0.25">
      <c r="A226" s="5" t="s">
        <v>3</v>
      </c>
      <c r="B226" s="25">
        <v>-33948.630022392732</v>
      </c>
    </row>
    <row r="227" spans="1:2" x14ac:dyDescent="0.25">
      <c r="A227" s="5" t="s">
        <v>252</v>
      </c>
      <c r="B227" s="25">
        <v>-1427.1189081523287</v>
      </c>
    </row>
    <row r="228" spans="1:2" x14ac:dyDescent="0.25">
      <c r="A228" s="5" t="s">
        <v>71</v>
      </c>
      <c r="B228" s="25">
        <v>-7430.5844097783147</v>
      </c>
    </row>
    <row r="229" spans="1:2" x14ac:dyDescent="0.25">
      <c r="A229" s="5" t="s">
        <v>65</v>
      </c>
      <c r="B229" s="25">
        <v>-77752.805985608968</v>
      </c>
    </row>
    <row r="230" spans="1:2" x14ac:dyDescent="0.25">
      <c r="A230" s="5" t="s">
        <v>336</v>
      </c>
      <c r="B230" s="25">
        <v>-1427.1189081523287</v>
      </c>
    </row>
    <row r="231" spans="1:2" x14ac:dyDescent="0.25">
      <c r="A231" s="5" t="s">
        <v>69</v>
      </c>
      <c r="B231" s="25">
        <v>-46914.945141042663</v>
      </c>
    </row>
    <row r="232" spans="1:2" x14ac:dyDescent="0.25">
      <c r="A232" s="5" t="s">
        <v>19</v>
      </c>
      <c r="B232" s="25">
        <v>0</v>
      </c>
    </row>
    <row r="233" spans="1:2" x14ac:dyDescent="0.25">
      <c r="A233" s="5" t="s">
        <v>432</v>
      </c>
      <c r="B233" s="25">
        <v>-658.52749130957818</v>
      </c>
    </row>
    <row r="234" spans="1:2" x14ac:dyDescent="0.25">
      <c r="A234" s="5" t="s">
        <v>5</v>
      </c>
      <c r="B234" s="25">
        <v>-5011.172956360514</v>
      </c>
    </row>
    <row r="235" spans="1:2" x14ac:dyDescent="0.25">
      <c r="A235" s="5" t="s">
        <v>188</v>
      </c>
      <c r="B235" s="25">
        <v>-1489.9070815779098</v>
      </c>
    </row>
    <row r="236" spans="1:2" x14ac:dyDescent="0.25">
      <c r="A236" s="5" t="s">
        <v>288</v>
      </c>
      <c r="B236" s="25">
        <v>-1114.8620349953999</v>
      </c>
    </row>
    <row r="237" spans="1:2" x14ac:dyDescent="0.25">
      <c r="A237" s="5" t="s">
        <v>285</v>
      </c>
      <c r="B237" s="25">
        <v>-1427.1189081523287</v>
      </c>
    </row>
    <row r="238" spans="1:2" x14ac:dyDescent="0.25">
      <c r="A238" s="5" t="s">
        <v>264</v>
      </c>
      <c r="B238" s="25">
        <v>-1427.1189081523287</v>
      </c>
    </row>
    <row r="239" spans="1:2" x14ac:dyDescent="0.25">
      <c r="A239" s="5" t="s">
        <v>321</v>
      </c>
      <c r="B239" s="25">
        <v>-1427.1189081523287</v>
      </c>
    </row>
    <row r="240" spans="1:2" x14ac:dyDescent="0.25">
      <c r="A240" s="5" t="s">
        <v>268</v>
      </c>
      <c r="B240" s="25">
        <v>-1427.1189081523287</v>
      </c>
    </row>
    <row r="241" spans="1:2" x14ac:dyDescent="0.25">
      <c r="A241" s="5" t="s">
        <v>102</v>
      </c>
      <c r="B241" s="25">
        <v>-1427.1189081523287</v>
      </c>
    </row>
    <row r="242" spans="1:2" x14ac:dyDescent="0.25">
      <c r="A242" s="5" t="s">
        <v>85</v>
      </c>
      <c r="B242" s="25">
        <v>-20654.00287798054</v>
      </c>
    </row>
    <row r="243" spans="1:2" x14ac:dyDescent="0.25">
      <c r="A243" s="5" t="s">
        <v>327</v>
      </c>
      <c r="B243" s="25">
        <v>-1427.1189081523287</v>
      </c>
    </row>
    <row r="244" spans="1:2" x14ac:dyDescent="0.25">
      <c r="A244" s="5" t="s">
        <v>189</v>
      </c>
      <c r="B244" s="25">
        <v>-37387.278168931902</v>
      </c>
    </row>
    <row r="245" spans="1:2" x14ac:dyDescent="0.25">
      <c r="A245" s="5" t="s">
        <v>362</v>
      </c>
      <c r="B245" s="25">
        <v>-978.91659567064198</v>
      </c>
    </row>
    <row r="246" spans="1:2" x14ac:dyDescent="0.25">
      <c r="A246" s="5" t="s">
        <v>59</v>
      </c>
      <c r="B246" s="25">
        <v>-20654.00287798054</v>
      </c>
    </row>
    <row r="247" spans="1:2" x14ac:dyDescent="0.25">
      <c r="A247" s="5" t="s">
        <v>337</v>
      </c>
      <c r="B247" s="25">
        <v>-1045.8573946824279</v>
      </c>
    </row>
    <row r="248" spans="1:2" x14ac:dyDescent="0.25">
      <c r="A248" s="5" t="s">
        <v>131</v>
      </c>
      <c r="B248" s="25">
        <v>-256640.29457768713</v>
      </c>
    </row>
    <row r="249" spans="1:2" x14ac:dyDescent="0.25">
      <c r="A249" s="5" t="s">
        <v>209</v>
      </c>
      <c r="B249" s="25">
        <v>0</v>
      </c>
    </row>
    <row r="250" spans="1:2" x14ac:dyDescent="0.25">
      <c r="A250" s="5" t="s">
        <v>6</v>
      </c>
      <c r="B250" s="25">
        <v>-20634.605568894276</v>
      </c>
    </row>
    <row r="251" spans="1:2" x14ac:dyDescent="0.25">
      <c r="A251" s="5" t="s">
        <v>8</v>
      </c>
      <c r="B251" s="25">
        <v>0</v>
      </c>
    </row>
    <row r="252" spans="1:2" x14ac:dyDescent="0.25">
      <c r="A252" s="5" t="s">
        <v>577</v>
      </c>
      <c r="B252" s="25">
        <v>-519.31771366596513</v>
      </c>
    </row>
    <row r="253" spans="1:2" x14ac:dyDescent="0.25">
      <c r="A253" s="5" t="s">
        <v>190</v>
      </c>
      <c r="B253" s="25">
        <v>0</v>
      </c>
    </row>
    <row r="254" spans="1:2" x14ac:dyDescent="0.25">
      <c r="A254" s="5" t="s">
        <v>106</v>
      </c>
      <c r="B254" s="25">
        <v>-6940.2193770205949</v>
      </c>
    </row>
    <row r="255" spans="1:2" x14ac:dyDescent="0.25">
      <c r="A255" s="5" t="s">
        <v>291</v>
      </c>
      <c r="B255" s="25">
        <v>-1114.8637016620535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-1170.9473401871462</v>
      </c>
    </row>
    <row r="258" spans="1:2" x14ac:dyDescent="0.25">
      <c r="A258" s="5" t="s">
        <v>271</v>
      </c>
      <c r="B258" s="25">
        <v>-3725.7011560555984</v>
      </c>
    </row>
    <row r="259" spans="1:2" x14ac:dyDescent="0.25">
      <c r="A259" s="5" t="s">
        <v>191</v>
      </c>
      <c r="B259" s="25">
        <v>-6752.191293054163</v>
      </c>
    </row>
    <row r="260" spans="1:2" x14ac:dyDescent="0.25">
      <c r="A260" s="5" t="s">
        <v>287</v>
      </c>
      <c r="B260" s="25">
        <v>-1114.8620349953999</v>
      </c>
    </row>
    <row r="261" spans="1:2" x14ac:dyDescent="0.25">
      <c r="A261" s="5" t="s">
        <v>16</v>
      </c>
      <c r="B261" s="25">
        <v>-32253.258134301523</v>
      </c>
    </row>
    <row r="262" spans="1:2" x14ac:dyDescent="0.25">
      <c r="A262" s="5" t="s">
        <v>365</v>
      </c>
      <c r="B262" s="25">
        <v>-1427.1189081523287</v>
      </c>
    </row>
    <row r="263" spans="1:2" x14ac:dyDescent="0.25">
      <c r="A263" s="5" t="s">
        <v>346</v>
      </c>
      <c r="B263" s="25">
        <v>-1427.1189081523287</v>
      </c>
    </row>
    <row r="264" spans="1:2" x14ac:dyDescent="0.25">
      <c r="A264" s="5" t="s">
        <v>159</v>
      </c>
      <c r="B264" s="25">
        <v>-29209.787661251132</v>
      </c>
    </row>
    <row r="265" spans="1:2" x14ac:dyDescent="0.25">
      <c r="A265" s="5" t="s">
        <v>107</v>
      </c>
      <c r="B265" s="25">
        <v>-1427.1189081523287</v>
      </c>
    </row>
    <row r="266" spans="1:2" x14ac:dyDescent="0.25">
      <c r="A266" s="5" t="s">
        <v>576</v>
      </c>
      <c r="B266" s="25">
        <v>0</v>
      </c>
    </row>
    <row r="267" spans="1:2" x14ac:dyDescent="0.25">
      <c r="A267" s="5" t="s">
        <v>192</v>
      </c>
      <c r="B267" s="25">
        <v>-4534.6889029830172</v>
      </c>
    </row>
    <row r="268" spans="1:2" x14ac:dyDescent="0.25">
      <c r="A268" s="5" t="s">
        <v>328</v>
      </c>
      <c r="B268" s="25">
        <v>0</v>
      </c>
    </row>
    <row r="269" spans="1:2" x14ac:dyDescent="0.25">
      <c r="A269" s="5" t="s">
        <v>160</v>
      </c>
      <c r="B269" s="25">
        <v>-2603.4586052660793</v>
      </c>
    </row>
    <row r="270" spans="1:2" x14ac:dyDescent="0.25">
      <c r="A270" s="5" t="s">
        <v>84</v>
      </c>
      <c r="B270" s="25">
        <v>-20732.052669210298</v>
      </c>
    </row>
    <row r="271" spans="1:2" x14ac:dyDescent="0.25">
      <c r="A271" s="5" t="s">
        <v>77</v>
      </c>
      <c r="B271" s="25">
        <v>-21043.557875700571</v>
      </c>
    </row>
    <row r="272" spans="1:2" x14ac:dyDescent="0.25">
      <c r="A272" s="5" t="s">
        <v>198</v>
      </c>
      <c r="B272" s="25">
        <v>0</v>
      </c>
    </row>
    <row r="273" spans="1:2" x14ac:dyDescent="0.25">
      <c r="A273" s="5" t="s">
        <v>322</v>
      </c>
      <c r="B273" s="25">
        <v>-1427.1189081523287</v>
      </c>
    </row>
    <row r="274" spans="1:2" x14ac:dyDescent="0.25">
      <c r="A274" s="5" t="s">
        <v>270</v>
      </c>
      <c r="B274" s="25">
        <v>-1427.1189081523287</v>
      </c>
    </row>
    <row r="275" spans="1:2" x14ac:dyDescent="0.25">
      <c r="A275" s="5" t="s">
        <v>126</v>
      </c>
      <c r="B275" s="25">
        <v>0</v>
      </c>
    </row>
    <row r="276" spans="1:2" x14ac:dyDescent="0.25">
      <c r="A276" s="5" t="s">
        <v>129</v>
      </c>
      <c r="B276" s="25">
        <v>0</v>
      </c>
    </row>
    <row r="277" spans="1:2" x14ac:dyDescent="0.25">
      <c r="A277" s="5" t="s">
        <v>306</v>
      </c>
      <c r="B277" s="25">
        <v>0</v>
      </c>
    </row>
    <row r="278" spans="1:2" x14ac:dyDescent="0.25">
      <c r="A278" s="5" t="s">
        <v>4</v>
      </c>
      <c r="B278" s="25">
        <v>0</v>
      </c>
    </row>
    <row r="279" spans="1:2" x14ac:dyDescent="0.25">
      <c r="A279" s="5" t="s">
        <v>378</v>
      </c>
      <c r="B279" s="25">
        <v>0</v>
      </c>
    </row>
    <row r="280" spans="1:2" x14ac:dyDescent="0.25">
      <c r="A280" s="5" t="s">
        <v>338</v>
      </c>
      <c r="B280" s="25">
        <v>-1427.1189081523287</v>
      </c>
    </row>
    <row r="281" spans="1:2" x14ac:dyDescent="0.25">
      <c r="A281" s="5" t="s">
        <v>329</v>
      </c>
      <c r="B281" s="25">
        <v>-1427.1189081523287</v>
      </c>
    </row>
    <row r="282" spans="1:2" x14ac:dyDescent="0.25">
      <c r="A282" s="5" t="s">
        <v>355</v>
      </c>
      <c r="B282" s="25">
        <v>-1427.1205748189823</v>
      </c>
    </row>
    <row r="283" spans="1:2" x14ac:dyDescent="0.25">
      <c r="A283" s="5" t="s">
        <v>344</v>
      </c>
      <c r="B283" s="25">
        <v>-1427.1189081523287</v>
      </c>
    </row>
    <row r="284" spans="1:2" x14ac:dyDescent="0.25">
      <c r="A284" s="5" t="s">
        <v>83</v>
      </c>
      <c r="B284" s="25">
        <v>-20732.13600254363</v>
      </c>
    </row>
    <row r="285" spans="1:2" x14ac:dyDescent="0.25">
      <c r="A285" s="5" t="s">
        <v>52</v>
      </c>
      <c r="B285" s="25">
        <v>-24341.9068520439</v>
      </c>
    </row>
    <row r="286" spans="1:2" x14ac:dyDescent="0.25">
      <c r="A286" s="5" t="s">
        <v>393</v>
      </c>
      <c r="B286" s="25">
        <v>0</v>
      </c>
    </row>
    <row r="287" spans="1:2" x14ac:dyDescent="0.25">
      <c r="A287" s="5" t="s">
        <v>58</v>
      </c>
      <c r="B287" s="25">
        <v>-258556.66106327777</v>
      </c>
    </row>
    <row r="288" spans="1:2" x14ac:dyDescent="0.25">
      <c r="A288" s="5" t="s">
        <v>193</v>
      </c>
      <c r="B288" s="25">
        <v>-3209.7529865439478</v>
      </c>
    </row>
    <row r="289" spans="1:2" x14ac:dyDescent="0.25">
      <c r="A289" s="5" t="s">
        <v>63</v>
      </c>
      <c r="B289" s="25">
        <v>-33442.834228449217</v>
      </c>
    </row>
    <row r="290" spans="1:2" x14ac:dyDescent="0.25">
      <c r="A290" s="5" t="s">
        <v>307</v>
      </c>
      <c r="B290" s="25">
        <v>-1427.1189081523287</v>
      </c>
    </row>
    <row r="291" spans="1:2" x14ac:dyDescent="0.25">
      <c r="A291" s="5" t="s">
        <v>194</v>
      </c>
      <c r="B291" s="25">
        <v>-4380.4157516515015</v>
      </c>
    </row>
    <row r="292" spans="1:2" x14ac:dyDescent="0.25">
      <c r="A292" s="5" t="s">
        <v>298</v>
      </c>
      <c r="B292" s="25">
        <v>-1427.1189081523287</v>
      </c>
    </row>
    <row r="293" spans="1:2" x14ac:dyDescent="0.25">
      <c r="A293" s="5" t="s">
        <v>140</v>
      </c>
      <c r="B293" s="25">
        <v>-269282.22090295778</v>
      </c>
    </row>
    <row r="294" spans="1:2" x14ac:dyDescent="0.25">
      <c r="A294" s="5" t="s">
        <v>292</v>
      </c>
      <c r="B294" s="25">
        <v>-1114.8637016620535</v>
      </c>
    </row>
    <row r="295" spans="1:2" x14ac:dyDescent="0.25">
      <c r="A295" s="5" t="s">
        <v>2</v>
      </c>
      <c r="B295" s="25">
        <v>-1427.1189081523287</v>
      </c>
    </row>
    <row r="296" spans="1:2" x14ac:dyDescent="0.25">
      <c r="A296" s="5" t="s">
        <v>233</v>
      </c>
      <c r="B296" s="25">
        <v>-1427.1189081523287</v>
      </c>
    </row>
    <row r="297" spans="1:2" x14ac:dyDescent="0.25">
      <c r="A297" s="5" t="s">
        <v>161</v>
      </c>
      <c r="B297" s="25">
        <v>-14741.143361650786</v>
      </c>
    </row>
    <row r="298" spans="1:2" x14ac:dyDescent="0.25">
      <c r="A298" s="5" t="s">
        <v>108</v>
      </c>
      <c r="B298" s="25">
        <v>-6842.972377570346</v>
      </c>
    </row>
    <row r="299" spans="1:2" x14ac:dyDescent="0.25">
      <c r="A299" s="5" t="s">
        <v>162</v>
      </c>
      <c r="B299" s="25">
        <v>-60442.667306969153</v>
      </c>
    </row>
    <row r="300" spans="1:2" x14ac:dyDescent="0.25">
      <c r="A300" s="5" t="s">
        <v>18</v>
      </c>
      <c r="B300" s="25">
        <v>-21043.557875700571</v>
      </c>
    </row>
    <row r="301" spans="1:2" x14ac:dyDescent="0.25">
      <c r="A301" s="5" t="s">
        <v>13</v>
      </c>
      <c r="B301" s="25">
        <v>-21044.476209033892</v>
      </c>
    </row>
    <row r="302" spans="1:2" x14ac:dyDescent="0.25">
      <c r="A302" s="5" t="s">
        <v>79</v>
      </c>
      <c r="B302" s="25">
        <v>-20773.435694374984</v>
      </c>
    </row>
    <row r="303" spans="1:2" x14ac:dyDescent="0.25">
      <c r="A303" s="5" t="s">
        <v>195</v>
      </c>
      <c r="B303" s="25">
        <v>-8522.9311595821982</v>
      </c>
    </row>
    <row r="304" spans="1:2" x14ac:dyDescent="0.25">
      <c r="A304" s="5" t="s">
        <v>433</v>
      </c>
      <c r="B304" s="25">
        <v>-1085.4404146121767</v>
      </c>
    </row>
    <row r="305" spans="1:2" x14ac:dyDescent="0.25">
      <c r="A305" s="5" t="s">
        <v>88</v>
      </c>
      <c r="B305" s="25">
        <v>-21044.559542367224</v>
      </c>
    </row>
    <row r="306" spans="1:2" x14ac:dyDescent="0.25">
      <c r="A306" s="5" t="s">
        <v>574</v>
      </c>
      <c r="B306" s="25">
        <v>-256.17156796518248</v>
      </c>
    </row>
    <row r="307" spans="1:2" x14ac:dyDescent="0.25">
      <c r="A307" s="5" t="s">
        <v>67</v>
      </c>
      <c r="B307" s="25">
        <v>-20732.38600254363</v>
      </c>
    </row>
    <row r="308" spans="1:2" x14ac:dyDescent="0.25">
      <c r="A308" s="5" t="s">
        <v>227</v>
      </c>
      <c r="B308" s="25">
        <v>-486.28624282951449</v>
      </c>
    </row>
    <row r="309" spans="1:2" x14ac:dyDescent="0.25">
      <c r="A309" s="5" t="s">
        <v>196</v>
      </c>
      <c r="B309" s="25">
        <v>-8825.0472239828905</v>
      </c>
    </row>
    <row r="310" spans="1:2" x14ac:dyDescent="0.25">
      <c r="A310" s="5" t="s">
        <v>253</v>
      </c>
      <c r="B310" s="25">
        <v>-1427.1189081523287</v>
      </c>
    </row>
    <row r="311" spans="1:2" x14ac:dyDescent="0.25">
      <c r="A311" s="5" t="s">
        <v>498</v>
      </c>
      <c r="B311" s="25">
        <v>-256.17156796518248</v>
      </c>
    </row>
    <row r="312" spans="1:2" x14ac:dyDescent="0.25">
      <c r="A312" s="5" t="s">
        <v>199</v>
      </c>
      <c r="B312" s="25">
        <v>-3043.6706673921144</v>
      </c>
    </row>
    <row r="313" spans="1:2" x14ac:dyDescent="0.25">
      <c r="A313" s="5" t="s">
        <v>275</v>
      </c>
      <c r="B313" s="25">
        <v>-381.26151346990082</v>
      </c>
    </row>
    <row r="314" spans="1:2" x14ac:dyDescent="0.25">
      <c r="A314" s="5" t="s">
        <v>345</v>
      </c>
      <c r="B314" s="25">
        <v>-1427.1189081523287</v>
      </c>
    </row>
    <row r="315" spans="1:2" x14ac:dyDescent="0.25">
      <c r="A315" s="5" t="s">
        <v>221</v>
      </c>
      <c r="B315" s="25">
        <v>-1473.7485068626265</v>
      </c>
    </row>
    <row r="316" spans="1:2" x14ac:dyDescent="0.25">
      <c r="A316" s="5" t="s">
        <v>128</v>
      </c>
      <c r="B316" s="25">
        <v>0</v>
      </c>
    </row>
    <row r="317" spans="1:2" x14ac:dyDescent="0.25">
      <c r="A317" s="5" t="s">
        <v>339</v>
      </c>
      <c r="B317" s="25">
        <v>-1427.1189081523287</v>
      </c>
    </row>
    <row r="318" spans="1:2" x14ac:dyDescent="0.25">
      <c r="A318" s="5" t="s">
        <v>220</v>
      </c>
      <c r="B318" s="25">
        <v>-1913.405150981843</v>
      </c>
    </row>
    <row r="319" spans="1:2" x14ac:dyDescent="0.25">
      <c r="A319" s="5" t="s">
        <v>266</v>
      </c>
      <c r="B319" s="25">
        <v>-1427.1205748189823</v>
      </c>
    </row>
    <row r="320" spans="1:2" x14ac:dyDescent="0.25">
      <c r="A320" s="5" t="s">
        <v>214</v>
      </c>
      <c r="B320" s="25">
        <v>-1913.405150981843</v>
      </c>
    </row>
    <row r="321" spans="1:2" x14ac:dyDescent="0.25">
      <c r="A321" s="5" t="s">
        <v>226</v>
      </c>
      <c r="B321" s="25">
        <v>0</v>
      </c>
    </row>
    <row r="322" spans="1:2" x14ac:dyDescent="0.25">
      <c r="A322" s="5" t="s">
        <v>340</v>
      </c>
      <c r="B322" s="25">
        <v>-1427.1189081523287</v>
      </c>
    </row>
    <row r="323" spans="1:2" x14ac:dyDescent="0.25">
      <c r="A323" s="5" t="s">
        <v>197</v>
      </c>
      <c r="B323" s="25">
        <v>-16303.310448306094</v>
      </c>
    </row>
    <row r="324" spans="1:2" x14ac:dyDescent="0.25">
      <c r="A324" s="5" t="s">
        <v>415</v>
      </c>
      <c r="B324" s="25">
        <v>-381.26151346990082</v>
      </c>
    </row>
    <row r="325" spans="1:2" x14ac:dyDescent="0.25">
      <c r="A325" s="5" t="s">
        <v>66</v>
      </c>
      <c r="B325" s="25">
        <v>-21043.557875700571</v>
      </c>
    </row>
    <row r="326" spans="1:2" x14ac:dyDescent="0.25">
      <c r="A326" s="5" t="s">
        <v>375</v>
      </c>
      <c r="B326" s="25">
        <v>0</v>
      </c>
    </row>
    <row r="327" spans="1:2" x14ac:dyDescent="0.25">
      <c r="A327" s="5" t="s">
        <v>92</v>
      </c>
      <c r="B327" s="25">
        <v>-20731.301002543642</v>
      </c>
    </row>
    <row r="328" spans="1:2" x14ac:dyDescent="0.25">
      <c r="A328" s="5" t="s">
        <v>95</v>
      </c>
      <c r="B328" s="25">
        <v>-46837.647016479554</v>
      </c>
    </row>
    <row r="329" spans="1:2" x14ac:dyDescent="0.25">
      <c r="A329" s="5" t="s">
        <v>317</v>
      </c>
      <c r="B329" s="25">
        <v>-1427.1189081523287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FAE4D-9280-4A87-B67E-7089E7748EBA}">
  <dimension ref="A2:D387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Junho de 2025</v>
      </c>
    </row>
    <row r="3" spans="1:4" ht="15" customHeight="1" x14ac:dyDescent="0.3">
      <c r="B3" s="2"/>
    </row>
    <row r="5" spans="1:4" ht="13" x14ac:dyDescent="0.3">
      <c r="A5" s="2" t="s">
        <v>736</v>
      </c>
    </row>
    <row r="8" spans="1:4" ht="13" x14ac:dyDescent="0.3">
      <c r="A8" s="4" t="s">
        <v>430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-21623.65943</v>
      </c>
      <c r="C9" s="7">
        <v>-21606.754959999998</v>
      </c>
      <c r="D9" s="7">
        <f>SUM(B9:C9)</f>
        <v>-43230.414389999998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32.240579101120041</v>
      </c>
      <c r="C12" s="7">
        <v>-2.3994980455651795</v>
      </c>
      <c r="D12" s="7">
        <f>SUM(B12:C12)</f>
        <v>29.841081055554859</v>
      </c>
    </row>
    <row r="13" spans="1:4" x14ac:dyDescent="0.25">
      <c r="A13" s="5" t="s">
        <v>737</v>
      </c>
      <c r="B13" s="7">
        <v>0</v>
      </c>
      <c r="C13" s="7">
        <v>0</v>
      </c>
      <c r="D13" s="7">
        <f t="shared" ref="D13:D76" si="0">SUM(B13:C13)</f>
        <v>0</v>
      </c>
    </row>
    <row r="14" spans="1:4" x14ac:dyDescent="0.25">
      <c r="A14" s="5" t="s">
        <v>164</v>
      </c>
      <c r="B14" s="7">
        <v>-121.80547112318082</v>
      </c>
      <c r="C14" s="7">
        <v>0</v>
      </c>
      <c r="D14" s="7">
        <f t="shared" si="0"/>
        <v>-121.80547112318082</v>
      </c>
    </row>
    <row r="15" spans="1:4" x14ac:dyDescent="0.25">
      <c r="A15" s="5" t="s">
        <v>165</v>
      </c>
      <c r="B15" s="7">
        <v>-53.564037171364745</v>
      </c>
      <c r="C15" s="7">
        <v>0</v>
      </c>
      <c r="D15" s="7">
        <f t="shared" si="0"/>
        <v>-53.564037171364745</v>
      </c>
    </row>
    <row r="16" spans="1:4" x14ac:dyDescent="0.25">
      <c r="A16" s="5" t="s">
        <v>20</v>
      </c>
      <c r="B16" s="7">
        <v>0</v>
      </c>
      <c r="C16" s="7">
        <v>0.87944325687757119</v>
      </c>
      <c r="D16" s="7">
        <f t="shared" si="0"/>
        <v>0.87944325687757119</v>
      </c>
    </row>
    <row r="17" spans="1:4" x14ac:dyDescent="0.25">
      <c r="A17" s="5" t="s">
        <v>583</v>
      </c>
      <c r="B17" s="7">
        <v>3.3303042984802405</v>
      </c>
      <c r="C17" s="7">
        <v>0</v>
      </c>
      <c r="D17" s="7">
        <f t="shared" si="0"/>
        <v>3.3303042984802405</v>
      </c>
    </row>
    <row r="18" spans="1:4" x14ac:dyDescent="0.25">
      <c r="A18" s="5" t="s">
        <v>166</v>
      </c>
      <c r="B18" s="7">
        <v>-78.977902623365836</v>
      </c>
      <c r="C18" s="7">
        <v>0</v>
      </c>
      <c r="D18" s="7">
        <f t="shared" si="0"/>
        <v>-78.977902623365836</v>
      </c>
    </row>
    <row r="19" spans="1:4" x14ac:dyDescent="0.25">
      <c r="A19" s="5" t="s">
        <v>254</v>
      </c>
      <c r="B19" s="7">
        <v>-164.76535339790036</v>
      </c>
      <c r="C19" s="7">
        <v>0</v>
      </c>
      <c r="D19" s="7">
        <f t="shared" si="0"/>
        <v>-164.76535339790036</v>
      </c>
    </row>
    <row r="20" spans="1:4" x14ac:dyDescent="0.25">
      <c r="A20" s="5" t="s">
        <v>21</v>
      </c>
      <c r="B20" s="7">
        <v>0</v>
      </c>
      <c r="C20" s="7">
        <v>0.87944325687757119</v>
      </c>
      <c r="D20" s="7">
        <f t="shared" si="0"/>
        <v>0.87944325687757119</v>
      </c>
    </row>
    <row r="21" spans="1:4" x14ac:dyDescent="0.25">
      <c r="A21" s="5" t="s">
        <v>143</v>
      </c>
      <c r="B21" s="7">
        <v>-53.564037171364745</v>
      </c>
      <c r="C21" s="7">
        <v>0</v>
      </c>
      <c r="D21" s="7">
        <f t="shared" si="0"/>
        <v>-53.564037171364745</v>
      </c>
    </row>
    <row r="22" spans="1:4" x14ac:dyDescent="0.25">
      <c r="A22" s="5" t="s">
        <v>22</v>
      </c>
      <c r="B22" s="7">
        <v>0</v>
      </c>
      <c r="C22" s="7">
        <v>0.87944325687757119</v>
      </c>
      <c r="D22" s="7">
        <f t="shared" si="0"/>
        <v>0.87944325687757119</v>
      </c>
    </row>
    <row r="23" spans="1:4" x14ac:dyDescent="0.25">
      <c r="A23" s="5" t="s">
        <v>163</v>
      </c>
      <c r="B23" s="7">
        <v>-78.977902623365836</v>
      </c>
      <c r="C23" s="7">
        <v>0</v>
      </c>
      <c r="D23" s="7">
        <f t="shared" si="0"/>
        <v>-78.977902623365836</v>
      </c>
    </row>
    <row r="24" spans="1:4" x14ac:dyDescent="0.25">
      <c r="A24" s="5" t="s">
        <v>738</v>
      </c>
      <c r="B24" s="7">
        <v>0</v>
      </c>
      <c r="C24" s="7">
        <v>0</v>
      </c>
      <c r="D24" s="7">
        <f t="shared" si="0"/>
        <v>0</v>
      </c>
    </row>
    <row r="25" spans="1:4" x14ac:dyDescent="0.25">
      <c r="A25" s="5" t="s">
        <v>638</v>
      </c>
      <c r="B25" s="7">
        <v>0</v>
      </c>
      <c r="C25" s="7">
        <v>0</v>
      </c>
      <c r="D25" s="7">
        <f t="shared" si="0"/>
        <v>0</v>
      </c>
    </row>
    <row r="26" spans="1:4" x14ac:dyDescent="0.25">
      <c r="A26" s="5" t="s">
        <v>386</v>
      </c>
      <c r="B26" s="7">
        <v>135.70705530819458</v>
      </c>
      <c r="C26" s="7">
        <v>0</v>
      </c>
      <c r="D26" s="7">
        <f t="shared" si="0"/>
        <v>135.70705530819458</v>
      </c>
    </row>
    <row r="27" spans="1:4" x14ac:dyDescent="0.25">
      <c r="A27" s="5" t="s">
        <v>23</v>
      </c>
      <c r="B27" s="7">
        <v>0</v>
      </c>
      <c r="C27" s="7">
        <v>0.87944325687757119</v>
      </c>
      <c r="D27" s="7">
        <f t="shared" si="0"/>
        <v>0.87944325687757119</v>
      </c>
    </row>
    <row r="28" spans="1:4" x14ac:dyDescent="0.25">
      <c r="A28" s="5" t="s">
        <v>230</v>
      </c>
      <c r="B28" s="7">
        <v>-147.21224510355813</v>
      </c>
      <c r="C28" s="7">
        <v>0</v>
      </c>
      <c r="D28" s="7">
        <f t="shared" si="0"/>
        <v>-147.21224510355813</v>
      </c>
    </row>
    <row r="29" spans="1:4" x14ac:dyDescent="0.25">
      <c r="A29" s="5" t="s">
        <v>103</v>
      </c>
      <c r="B29" s="7">
        <v>-114.70515744659325</v>
      </c>
      <c r="C29" s="7">
        <v>34.380187300291567</v>
      </c>
      <c r="D29" s="7">
        <f t="shared" si="0"/>
        <v>-80.324970146301681</v>
      </c>
    </row>
    <row r="30" spans="1:4" x14ac:dyDescent="0.25">
      <c r="A30" s="5" t="s">
        <v>138</v>
      </c>
      <c r="B30" s="7">
        <v>-877.84117081092165</v>
      </c>
      <c r="C30" s="7">
        <v>-652.69241258632974</v>
      </c>
      <c r="D30" s="7">
        <f t="shared" si="0"/>
        <v>-1530.5335833972513</v>
      </c>
    </row>
    <row r="31" spans="1:4" x14ac:dyDescent="0.25">
      <c r="A31" s="5" t="s">
        <v>218</v>
      </c>
      <c r="B31" s="7">
        <v>-138.07802429460443</v>
      </c>
      <c r="C31" s="7">
        <v>0</v>
      </c>
      <c r="D31" s="7">
        <f t="shared" si="0"/>
        <v>-138.07802429460443</v>
      </c>
    </row>
    <row r="32" spans="1:4" x14ac:dyDescent="0.25">
      <c r="A32" s="5" t="s">
        <v>519</v>
      </c>
      <c r="B32" s="7">
        <v>-95.273880124297321</v>
      </c>
      <c r="C32" s="7">
        <v>0</v>
      </c>
      <c r="D32" s="7">
        <f t="shared" si="0"/>
        <v>-95.273880124297321</v>
      </c>
    </row>
    <row r="33" spans="1:4" x14ac:dyDescent="0.25">
      <c r="A33" s="5" t="s">
        <v>167</v>
      </c>
      <c r="B33" s="7">
        <v>-78.977902623365836</v>
      </c>
      <c r="C33" s="7">
        <v>0</v>
      </c>
      <c r="D33" s="7">
        <f t="shared" si="0"/>
        <v>-78.977902623365836</v>
      </c>
    </row>
    <row r="34" spans="1:4" x14ac:dyDescent="0.25">
      <c r="A34" s="5" t="s">
        <v>89</v>
      </c>
      <c r="B34" s="7">
        <v>32.240579101120041</v>
      </c>
      <c r="C34" s="7">
        <v>-6.3513722407876516</v>
      </c>
      <c r="D34" s="7">
        <f t="shared" si="0"/>
        <v>25.88920686033239</v>
      </c>
    </row>
    <row r="35" spans="1:4" x14ac:dyDescent="0.25">
      <c r="A35" s="5" t="s">
        <v>96</v>
      </c>
      <c r="B35" s="7">
        <v>-78.977902623365836</v>
      </c>
      <c r="C35" s="7">
        <v>27.519603900010296</v>
      </c>
      <c r="D35" s="7">
        <f t="shared" si="0"/>
        <v>-51.45829872335554</v>
      </c>
    </row>
    <row r="36" spans="1:4" x14ac:dyDescent="0.25">
      <c r="A36" s="5" t="s">
        <v>229</v>
      </c>
      <c r="B36" s="7">
        <v>-140.41556656150917</v>
      </c>
      <c r="C36" s="7">
        <v>0</v>
      </c>
      <c r="D36" s="7">
        <f t="shared" si="0"/>
        <v>-140.41556656150917</v>
      </c>
    </row>
    <row r="37" spans="1:4" x14ac:dyDescent="0.25">
      <c r="A37" s="5" t="s">
        <v>144</v>
      </c>
      <c r="B37" s="7">
        <v>-78.97790262336585</v>
      </c>
      <c r="C37" s="7">
        <v>1.185038573710177E-2</v>
      </c>
      <c r="D37" s="7">
        <f t="shared" si="0"/>
        <v>-78.966052237628745</v>
      </c>
    </row>
    <row r="38" spans="1:4" x14ac:dyDescent="0.25">
      <c r="A38" s="5" t="s">
        <v>269</v>
      </c>
      <c r="B38" s="7">
        <v>33.791555300551053</v>
      </c>
      <c r="C38" s="7">
        <v>1.8948500251258626</v>
      </c>
      <c r="D38" s="7">
        <f t="shared" si="0"/>
        <v>35.686405325676915</v>
      </c>
    </row>
    <row r="39" spans="1:4" x14ac:dyDescent="0.25">
      <c r="A39" s="5" t="s">
        <v>78</v>
      </c>
      <c r="B39" s="7">
        <v>32.240579101120041</v>
      </c>
      <c r="C39" s="7">
        <v>2.866541843936488</v>
      </c>
      <c r="D39" s="7">
        <f t="shared" si="0"/>
        <v>35.107120945056529</v>
      </c>
    </row>
    <row r="40" spans="1:4" x14ac:dyDescent="0.25">
      <c r="A40" s="5" t="s">
        <v>114</v>
      </c>
      <c r="B40" s="7">
        <v>0</v>
      </c>
      <c r="C40" s="7">
        <v>52.486770179737221</v>
      </c>
      <c r="D40" s="7">
        <f t="shared" si="0"/>
        <v>52.486770179737221</v>
      </c>
    </row>
    <row r="41" spans="1:4" x14ac:dyDescent="0.25">
      <c r="A41" s="5" t="s">
        <v>206</v>
      </c>
      <c r="B41" s="7">
        <v>-158.23518751203028</v>
      </c>
      <c r="C41" s="7">
        <v>0.61272497359708911</v>
      </c>
      <c r="D41" s="7">
        <f t="shared" si="0"/>
        <v>-157.62246253843318</v>
      </c>
    </row>
    <row r="42" spans="1:4" x14ac:dyDescent="0.25">
      <c r="A42" s="5" t="s">
        <v>331</v>
      </c>
      <c r="B42" s="7">
        <v>-172.40035451063318</v>
      </c>
      <c r="C42" s="7">
        <v>0</v>
      </c>
      <c r="D42" s="7">
        <f t="shared" si="0"/>
        <v>-172.40035451063318</v>
      </c>
    </row>
    <row r="43" spans="1:4" x14ac:dyDescent="0.25">
      <c r="A43" s="5" t="s">
        <v>205</v>
      </c>
      <c r="B43" s="7">
        <v>36.273467411561612</v>
      </c>
      <c r="C43" s="7">
        <v>156.73559016969372</v>
      </c>
      <c r="D43" s="7">
        <f t="shared" si="0"/>
        <v>193.00905758125532</v>
      </c>
    </row>
    <row r="44" spans="1:4" x14ac:dyDescent="0.25">
      <c r="A44" s="5" t="s">
        <v>579</v>
      </c>
      <c r="B44" s="7">
        <v>0</v>
      </c>
      <c r="C44" s="7">
        <v>0</v>
      </c>
      <c r="D44" s="7">
        <f t="shared" si="0"/>
        <v>0</v>
      </c>
    </row>
    <row r="45" spans="1:4" x14ac:dyDescent="0.25">
      <c r="A45" s="5" t="s">
        <v>168</v>
      </c>
      <c r="B45" s="7">
        <v>-78.977902623365836</v>
      </c>
      <c r="C45" s="7">
        <v>0</v>
      </c>
      <c r="D45" s="7">
        <f t="shared" si="0"/>
        <v>-78.977902623365836</v>
      </c>
    </row>
    <row r="46" spans="1:4" x14ac:dyDescent="0.25">
      <c r="A46" s="5" t="s">
        <v>169</v>
      </c>
      <c r="B46" s="7">
        <v>-114.70515744659323</v>
      </c>
      <c r="C46" s="7">
        <v>0</v>
      </c>
      <c r="D46" s="7">
        <f t="shared" si="0"/>
        <v>-114.70515744659323</v>
      </c>
    </row>
    <row r="47" spans="1:4" x14ac:dyDescent="0.25">
      <c r="A47" s="5" t="s">
        <v>201</v>
      </c>
      <c r="B47" s="7">
        <v>-709.82366344781065</v>
      </c>
      <c r="C47" s="7">
        <v>-1318.9840782172337</v>
      </c>
      <c r="D47" s="7">
        <f t="shared" si="0"/>
        <v>-2028.8077416650444</v>
      </c>
    </row>
    <row r="48" spans="1:4" x14ac:dyDescent="0.25">
      <c r="A48" s="5" t="s">
        <v>97</v>
      </c>
      <c r="B48" s="7">
        <v>-771.09150811260201</v>
      </c>
      <c r="C48" s="7">
        <v>-782.45076252177091</v>
      </c>
      <c r="D48" s="7">
        <f t="shared" si="0"/>
        <v>-1553.5422706343729</v>
      </c>
    </row>
    <row r="49" spans="1:4" x14ac:dyDescent="0.25">
      <c r="A49" s="5" t="s">
        <v>235</v>
      </c>
      <c r="B49" s="7">
        <v>-205.94828899785145</v>
      </c>
      <c r="C49" s="7">
        <v>0</v>
      </c>
      <c r="D49" s="7">
        <f t="shared" si="0"/>
        <v>-205.94828899785145</v>
      </c>
    </row>
    <row r="50" spans="1:4" x14ac:dyDescent="0.25">
      <c r="A50" s="5" t="s">
        <v>255</v>
      </c>
      <c r="B50" s="7">
        <v>-148.57018454560142</v>
      </c>
      <c r="C50" s="7">
        <v>0</v>
      </c>
      <c r="D50" s="7">
        <f t="shared" si="0"/>
        <v>-148.57018454560142</v>
      </c>
    </row>
    <row r="51" spans="1:4" x14ac:dyDescent="0.25">
      <c r="A51" s="5" t="s">
        <v>24</v>
      </c>
      <c r="B51" s="7">
        <v>0</v>
      </c>
      <c r="C51" s="7">
        <v>0.87944325687757097</v>
      </c>
      <c r="D51" s="7">
        <f t="shared" si="0"/>
        <v>0.87944325687757097</v>
      </c>
    </row>
    <row r="52" spans="1:4" x14ac:dyDescent="0.25">
      <c r="A52" s="5" t="s">
        <v>637</v>
      </c>
      <c r="B52" s="7">
        <v>45.785219904788548</v>
      </c>
      <c r="C52" s="7">
        <v>0</v>
      </c>
      <c r="D52" s="7">
        <f t="shared" si="0"/>
        <v>45.785219904788548</v>
      </c>
    </row>
    <row r="53" spans="1:4" x14ac:dyDescent="0.25">
      <c r="A53" s="5" t="s">
        <v>115</v>
      </c>
      <c r="B53" s="7">
        <v>0</v>
      </c>
      <c r="C53" s="7">
        <v>52.486770179737221</v>
      </c>
      <c r="D53" s="7">
        <f t="shared" si="0"/>
        <v>52.486770179737221</v>
      </c>
    </row>
    <row r="54" spans="1:4" x14ac:dyDescent="0.25">
      <c r="A54" s="5" t="s">
        <v>14</v>
      </c>
      <c r="B54" s="7">
        <v>-154.99736986400961</v>
      </c>
      <c r="C54" s="7">
        <v>0.14706141888705537</v>
      </c>
      <c r="D54" s="7">
        <f t="shared" si="0"/>
        <v>-154.85030844512255</v>
      </c>
    </row>
    <row r="55" spans="1:4" x14ac:dyDescent="0.25">
      <c r="A55" s="5" t="s">
        <v>332</v>
      </c>
      <c r="B55" s="7">
        <v>-395.18545372765465</v>
      </c>
      <c r="C55" s="7">
        <v>0</v>
      </c>
      <c r="D55" s="7">
        <f t="shared" si="0"/>
        <v>-395.18545372765465</v>
      </c>
    </row>
    <row r="56" spans="1:4" x14ac:dyDescent="0.25">
      <c r="A56" s="5" t="s">
        <v>72</v>
      </c>
      <c r="B56" s="7">
        <v>-140.41556656150917</v>
      </c>
      <c r="C56" s="7">
        <v>0.51761867583476417</v>
      </c>
      <c r="D56" s="7">
        <f t="shared" si="0"/>
        <v>-139.8979478856744</v>
      </c>
    </row>
    <row r="57" spans="1:4" x14ac:dyDescent="0.25">
      <c r="A57" s="5" t="s">
        <v>74</v>
      </c>
      <c r="B57" s="7">
        <v>-149.23347827849381</v>
      </c>
      <c r="C57" s="7">
        <v>0.49260859649592281</v>
      </c>
      <c r="D57" s="7">
        <f t="shared" si="0"/>
        <v>-148.74086968199788</v>
      </c>
    </row>
    <row r="58" spans="1:4" x14ac:dyDescent="0.25">
      <c r="A58" s="5" t="s">
        <v>170</v>
      </c>
      <c r="B58" s="7">
        <v>-119.5696687812449</v>
      </c>
      <c r="C58" s="7">
        <v>0</v>
      </c>
      <c r="D58" s="7">
        <f t="shared" si="0"/>
        <v>-119.5696687812449</v>
      </c>
    </row>
    <row r="59" spans="1:4" x14ac:dyDescent="0.25">
      <c r="A59" s="5" t="s">
        <v>520</v>
      </c>
      <c r="B59" s="7">
        <v>-181.47405737961384</v>
      </c>
      <c r="C59" s="7">
        <v>0</v>
      </c>
      <c r="D59" s="7">
        <f t="shared" si="0"/>
        <v>-181.47405737961384</v>
      </c>
    </row>
    <row r="60" spans="1:4" x14ac:dyDescent="0.25">
      <c r="A60" s="5" t="s">
        <v>133</v>
      </c>
      <c r="B60" s="7">
        <v>0</v>
      </c>
      <c r="C60" s="7">
        <v>113.58045042754223</v>
      </c>
      <c r="D60" s="7">
        <f t="shared" si="0"/>
        <v>113.58045042754223</v>
      </c>
    </row>
    <row r="61" spans="1:4" x14ac:dyDescent="0.25">
      <c r="A61" s="5" t="s">
        <v>93</v>
      </c>
      <c r="B61" s="7">
        <v>-175.77289813814977</v>
      </c>
      <c r="C61" s="7">
        <v>51.751770574137424</v>
      </c>
      <c r="D61" s="7">
        <f t="shared" si="0"/>
        <v>-124.02112756401235</v>
      </c>
    </row>
    <row r="62" spans="1:4" x14ac:dyDescent="0.25">
      <c r="A62" s="5" t="s">
        <v>521</v>
      </c>
      <c r="B62" s="7">
        <v>-122.49498873123935</v>
      </c>
      <c r="C62" s="7">
        <v>0</v>
      </c>
      <c r="D62" s="7">
        <f t="shared" si="0"/>
        <v>-122.49498873123935</v>
      </c>
    </row>
    <row r="63" spans="1:4" x14ac:dyDescent="0.25">
      <c r="A63" s="5" t="s">
        <v>522</v>
      </c>
      <c r="B63" s="7">
        <v>-131.56869160022006</v>
      </c>
      <c r="C63" s="7">
        <v>0</v>
      </c>
      <c r="D63" s="7">
        <f t="shared" si="0"/>
        <v>-131.56869160022006</v>
      </c>
    </row>
    <row r="64" spans="1:4" x14ac:dyDescent="0.25">
      <c r="A64" s="5" t="s">
        <v>57</v>
      </c>
      <c r="B64" s="7">
        <v>32.240579101120041</v>
      </c>
      <c r="C64" s="7">
        <v>-0.26837465783438208</v>
      </c>
      <c r="D64" s="7">
        <f t="shared" si="0"/>
        <v>31.972204443285658</v>
      </c>
    </row>
    <row r="65" spans="1:4" x14ac:dyDescent="0.25">
      <c r="A65" s="5" t="s">
        <v>171</v>
      </c>
      <c r="B65" s="7">
        <v>-78.977902623365836</v>
      </c>
      <c r="C65" s="7">
        <v>0</v>
      </c>
      <c r="D65" s="7">
        <f t="shared" si="0"/>
        <v>-78.977902623365836</v>
      </c>
    </row>
    <row r="66" spans="1:4" x14ac:dyDescent="0.25">
      <c r="A66" s="5" t="s">
        <v>25</v>
      </c>
      <c r="B66" s="7">
        <v>0</v>
      </c>
      <c r="C66" s="7">
        <v>0.87944325687757119</v>
      </c>
      <c r="D66" s="7">
        <f t="shared" si="0"/>
        <v>0.87944325687757119</v>
      </c>
    </row>
    <row r="67" spans="1:4" x14ac:dyDescent="0.25">
      <c r="A67" s="5" t="s">
        <v>49</v>
      </c>
      <c r="B67" s="7">
        <v>-140.41556656150917</v>
      </c>
      <c r="C67" s="7">
        <v>5.7985460647499103</v>
      </c>
      <c r="D67" s="7">
        <f t="shared" si="0"/>
        <v>-134.61702049675927</v>
      </c>
    </row>
    <row r="68" spans="1:4" x14ac:dyDescent="0.25">
      <c r="A68" s="5" t="s">
        <v>273</v>
      </c>
      <c r="B68" s="7">
        <v>33.79155530055106</v>
      </c>
      <c r="C68" s="7">
        <v>0.21678170075700784</v>
      </c>
      <c r="D68" s="7">
        <f t="shared" si="0"/>
        <v>34.008337001308071</v>
      </c>
    </row>
    <row r="69" spans="1:4" x14ac:dyDescent="0.25">
      <c r="A69" s="5" t="s">
        <v>236</v>
      </c>
      <c r="B69" s="7">
        <v>-116.15899134396382</v>
      </c>
      <c r="C69" s="7">
        <v>0</v>
      </c>
      <c r="D69" s="7">
        <f t="shared" si="0"/>
        <v>-116.15899134396382</v>
      </c>
    </row>
    <row r="70" spans="1:4" x14ac:dyDescent="0.25">
      <c r="A70" s="5" t="s">
        <v>119</v>
      </c>
      <c r="B70" s="7">
        <v>-53.564037171364745</v>
      </c>
      <c r="C70" s="7">
        <v>-110.29674437178458</v>
      </c>
      <c r="D70" s="7">
        <f t="shared" si="0"/>
        <v>-163.86078154314933</v>
      </c>
    </row>
    <row r="71" spans="1:4" x14ac:dyDescent="0.25">
      <c r="A71" s="5" t="s">
        <v>333</v>
      </c>
      <c r="B71" s="7">
        <v>-1030.7220702735581</v>
      </c>
      <c r="C71" s="7">
        <v>-2334.2901120140682</v>
      </c>
      <c r="D71" s="7">
        <f t="shared" si="0"/>
        <v>-3365.0121822876263</v>
      </c>
    </row>
    <row r="72" spans="1:4" x14ac:dyDescent="0.25">
      <c r="A72" s="5" t="s">
        <v>98</v>
      </c>
      <c r="B72" s="7">
        <v>32.240579101120041</v>
      </c>
      <c r="C72" s="7">
        <v>-32.372668658480485</v>
      </c>
      <c r="D72" s="7">
        <f t="shared" si="0"/>
        <v>-0.13208955736044459</v>
      </c>
    </row>
    <row r="73" spans="1:4" x14ac:dyDescent="0.25">
      <c r="A73" s="5" t="s">
        <v>523</v>
      </c>
      <c r="B73" s="7">
        <v>-832.67295485008435</v>
      </c>
      <c r="C73" s="7">
        <v>0</v>
      </c>
      <c r="D73" s="7">
        <f t="shared" si="0"/>
        <v>-832.67295485008435</v>
      </c>
    </row>
    <row r="74" spans="1:4" x14ac:dyDescent="0.25">
      <c r="A74" s="5" t="s">
        <v>172</v>
      </c>
      <c r="B74" s="7">
        <v>-122.58302007626426</v>
      </c>
      <c r="C74" s="7">
        <v>0</v>
      </c>
      <c r="D74" s="7">
        <f t="shared" si="0"/>
        <v>-122.58302007626426</v>
      </c>
    </row>
    <row r="75" spans="1:4" x14ac:dyDescent="0.25">
      <c r="A75" s="5" t="s">
        <v>100</v>
      </c>
      <c r="B75" s="7">
        <v>32.240579101120041</v>
      </c>
      <c r="C75" s="7">
        <v>23.749108191682037</v>
      </c>
      <c r="D75" s="7">
        <f t="shared" si="0"/>
        <v>55.989687292802074</v>
      </c>
    </row>
    <row r="76" spans="1:4" x14ac:dyDescent="0.25">
      <c r="A76" s="5" t="s">
        <v>524</v>
      </c>
      <c r="B76" s="7">
        <v>-104.34758299327794</v>
      </c>
      <c r="C76" s="7">
        <v>0</v>
      </c>
      <c r="D76" s="7">
        <f t="shared" si="0"/>
        <v>-104.34758299327794</v>
      </c>
    </row>
    <row r="77" spans="1:4" x14ac:dyDescent="0.25">
      <c r="A77" s="5" t="s">
        <v>210</v>
      </c>
      <c r="B77" s="7">
        <v>34.213666300810743</v>
      </c>
      <c r="C77" s="7">
        <v>4.4182911696036742</v>
      </c>
      <c r="D77" s="7">
        <f t="shared" ref="D77:D140" si="1">SUM(B77:C77)</f>
        <v>38.63195747041442</v>
      </c>
    </row>
    <row r="78" spans="1:4" x14ac:dyDescent="0.25">
      <c r="A78" s="5" t="s">
        <v>277</v>
      </c>
      <c r="B78" s="7">
        <v>34.21366630081075</v>
      </c>
      <c r="C78" s="7">
        <v>1.8606433220768093</v>
      </c>
      <c r="D78" s="7">
        <f t="shared" si="1"/>
        <v>36.074309622887561</v>
      </c>
    </row>
    <row r="79" spans="1:4" x14ac:dyDescent="0.25">
      <c r="A79" s="5" t="s">
        <v>75</v>
      </c>
      <c r="B79" s="7">
        <v>-766.62268908643568</v>
      </c>
      <c r="C79" s="7">
        <v>-10731.637348250728</v>
      </c>
      <c r="D79" s="7">
        <f t="shared" si="1"/>
        <v>-11498.260037337164</v>
      </c>
    </row>
    <row r="80" spans="1:4" x14ac:dyDescent="0.25">
      <c r="A80" s="5" t="s">
        <v>109</v>
      </c>
      <c r="B80" s="7">
        <v>-78.977902623365836</v>
      </c>
      <c r="C80" s="7">
        <v>-22.599699592273744</v>
      </c>
      <c r="D80" s="7">
        <f t="shared" si="1"/>
        <v>-101.57760221563959</v>
      </c>
    </row>
    <row r="81" spans="1:4" x14ac:dyDescent="0.25">
      <c r="A81" s="5" t="s">
        <v>207</v>
      </c>
      <c r="B81" s="7">
        <v>53.15890722922515</v>
      </c>
      <c r="C81" s="7">
        <v>18.033434013513894</v>
      </c>
      <c r="D81" s="7">
        <f t="shared" si="1"/>
        <v>71.192341242739047</v>
      </c>
    </row>
    <row r="82" spans="1:4" x14ac:dyDescent="0.25">
      <c r="A82" s="5" t="s">
        <v>525</v>
      </c>
      <c r="B82" s="7">
        <v>-113.42128586225871</v>
      </c>
      <c r="C82" s="7">
        <v>0</v>
      </c>
      <c r="D82" s="7">
        <f t="shared" si="1"/>
        <v>-113.42128586225871</v>
      </c>
    </row>
    <row r="83" spans="1:4" x14ac:dyDescent="0.25">
      <c r="A83" s="5" t="s">
        <v>145</v>
      </c>
      <c r="B83" s="7">
        <v>-170.59095742121085</v>
      </c>
      <c r="C83" s="7">
        <v>0</v>
      </c>
      <c r="D83" s="7">
        <f t="shared" si="1"/>
        <v>-170.59095742121085</v>
      </c>
    </row>
    <row r="84" spans="1:4" x14ac:dyDescent="0.25">
      <c r="A84" s="5" t="s">
        <v>224</v>
      </c>
      <c r="B84" s="7">
        <v>-114.70515744659325</v>
      </c>
      <c r="C84" s="7">
        <v>0</v>
      </c>
      <c r="D84" s="7">
        <f t="shared" si="1"/>
        <v>-114.70515744659325</v>
      </c>
    </row>
    <row r="85" spans="1:4" x14ac:dyDescent="0.25">
      <c r="A85" s="5" t="s">
        <v>139</v>
      </c>
      <c r="B85" s="7">
        <v>-78.977902623365836</v>
      </c>
      <c r="C85" s="7">
        <v>406.30925802414902</v>
      </c>
      <c r="D85" s="7">
        <f t="shared" si="1"/>
        <v>327.3313554007832</v>
      </c>
    </row>
    <row r="86" spans="1:4" x14ac:dyDescent="0.25">
      <c r="A86" s="5" t="s">
        <v>499</v>
      </c>
      <c r="B86" s="7">
        <v>-439.37479750315561</v>
      </c>
      <c r="C86" s="7">
        <v>-352.89539003340946</v>
      </c>
      <c r="D86" s="7">
        <f t="shared" si="1"/>
        <v>-792.27018753656512</v>
      </c>
    </row>
    <row r="87" spans="1:4" x14ac:dyDescent="0.25">
      <c r="A87" s="5" t="s">
        <v>256</v>
      </c>
      <c r="B87" s="7">
        <v>-218.9114801281813</v>
      </c>
      <c r="C87" s="7">
        <v>0</v>
      </c>
      <c r="D87" s="7">
        <f t="shared" si="1"/>
        <v>-218.9114801281813</v>
      </c>
    </row>
    <row r="88" spans="1:4" x14ac:dyDescent="0.25">
      <c r="A88" s="5" t="s">
        <v>216</v>
      </c>
      <c r="B88" s="7">
        <v>-138.08386976424597</v>
      </c>
      <c r="C88" s="7">
        <v>0</v>
      </c>
      <c r="D88" s="7">
        <f t="shared" si="1"/>
        <v>-138.08386976424597</v>
      </c>
    </row>
    <row r="89" spans="1:4" x14ac:dyDescent="0.25">
      <c r="A89" s="5" t="s">
        <v>526</v>
      </c>
      <c r="B89" s="7">
        <v>-99.81073155878768</v>
      </c>
      <c r="C89" s="7">
        <v>0</v>
      </c>
      <c r="D89" s="7">
        <f t="shared" si="1"/>
        <v>-99.81073155878768</v>
      </c>
    </row>
    <row r="90" spans="1:4" x14ac:dyDescent="0.25">
      <c r="A90" s="5" t="s">
        <v>26</v>
      </c>
      <c r="B90" s="7">
        <v>0</v>
      </c>
      <c r="C90" s="7">
        <v>0.87944325687757097</v>
      </c>
      <c r="D90" s="7">
        <f t="shared" si="1"/>
        <v>0.87944325687757097</v>
      </c>
    </row>
    <row r="91" spans="1:4" x14ac:dyDescent="0.25">
      <c r="A91" s="5" t="s">
        <v>146</v>
      </c>
      <c r="B91" s="7">
        <v>-78.977902623365836</v>
      </c>
      <c r="C91" s="7">
        <v>0</v>
      </c>
      <c r="D91" s="7">
        <f t="shared" si="1"/>
        <v>-78.977902623365836</v>
      </c>
    </row>
    <row r="92" spans="1:4" x14ac:dyDescent="0.25">
      <c r="A92" s="5" t="s">
        <v>527</v>
      </c>
      <c r="B92" s="7">
        <v>-108.88443442776838</v>
      </c>
      <c r="C92" s="7">
        <v>0</v>
      </c>
      <c r="D92" s="7">
        <f t="shared" si="1"/>
        <v>-108.88443442776838</v>
      </c>
    </row>
    <row r="93" spans="1:4" x14ac:dyDescent="0.25">
      <c r="A93" s="5" t="s">
        <v>173</v>
      </c>
      <c r="B93" s="7">
        <v>-78.977902623365836</v>
      </c>
      <c r="C93" s="7">
        <v>0</v>
      </c>
      <c r="D93" s="7">
        <f t="shared" si="1"/>
        <v>-78.977902623365836</v>
      </c>
    </row>
    <row r="94" spans="1:4" x14ac:dyDescent="0.25">
      <c r="A94" s="5" t="s">
        <v>334</v>
      </c>
      <c r="B94" s="7">
        <v>-579.17586943597735</v>
      </c>
      <c r="C94" s="7">
        <v>-103.76052414154483</v>
      </c>
      <c r="D94" s="7">
        <f t="shared" si="1"/>
        <v>-682.93639357752215</v>
      </c>
    </row>
    <row r="95" spans="1:4" x14ac:dyDescent="0.25">
      <c r="A95" s="5" t="s">
        <v>174</v>
      </c>
      <c r="B95" s="7">
        <v>-78.977902623365836</v>
      </c>
      <c r="C95" s="7">
        <v>0</v>
      </c>
      <c r="D95" s="7">
        <f t="shared" si="1"/>
        <v>-78.977902623365836</v>
      </c>
    </row>
    <row r="96" spans="1:4" x14ac:dyDescent="0.25">
      <c r="A96" s="5" t="s">
        <v>87</v>
      </c>
      <c r="B96" s="7">
        <v>32.240579101120041</v>
      </c>
      <c r="C96" s="7">
        <v>-3.5648985256276839</v>
      </c>
      <c r="D96" s="7">
        <f t="shared" si="1"/>
        <v>28.675680575492358</v>
      </c>
    </row>
    <row r="97" spans="1:4" x14ac:dyDescent="0.25">
      <c r="A97" s="5" t="s">
        <v>739</v>
      </c>
      <c r="B97" s="7">
        <v>18.270554619693847</v>
      </c>
      <c r="C97" s="7">
        <v>0</v>
      </c>
      <c r="D97" s="7">
        <f t="shared" si="1"/>
        <v>18.270554619693847</v>
      </c>
    </row>
    <row r="98" spans="1:4" x14ac:dyDescent="0.25">
      <c r="A98" s="5" t="s">
        <v>27</v>
      </c>
      <c r="B98" s="7">
        <v>0</v>
      </c>
      <c r="C98" s="7">
        <v>0.87944325687757119</v>
      </c>
      <c r="D98" s="7">
        <f t="shared" si="1"/>
        <v>0.87944325687757119</v>
      </c>
    </row>
    <row r="99" spans="1:4" x14ac:dyDescent="0.25">
      <c r="A99" s="5" t="s">
        <v>123</v>
      </c>
      <c r="B99" s="7">
        <v>0</v>
      </c>
      <c r="C99" s="7">
        <v>124.36448690898365</v>
      </c>
      <c r="D99" s="7">
        <f t="shared" si="1"/>
        <v>124.36448690898365</v>
      </c>
    </row>
    <row r="100" spans="1:4" x14ac:dyDescent="0.25">
      <c r="A100" s="5" t="s">
        <v>147</v>
      </c>
      <c r="B100" s="7">
        <v>-126.61844689823754</v>
      </c>
      <c r="C100" s="7">
        <v>0</v>
      </c>
      <c r="D100" s="7">
        <f t="shared" si="1"/>
        <v>-126.61844689823754</v>
      </c>
    </row>
    <row r="101" spans="1:4" x14ac:dyDescent="0.25">
      <c r="A101" s="5" t="s">
        <v>215</v>
      </c>
      <c r="B101" s="7">
        <v>-138.07802429460443</v>
      </c>
      <c r="C101" s="7">
        <v>0</v>
      </c>
      <c r="D101" s="7">
        <f t="shared" si="1"/>
        <v>-138.07802429460443</v>
      </c>
    </row>
    <row r="102" spans="1:4" x14ac:dyDescent="0.25">
      <c r="A102" s="5" t="s">
        <v>580</v>
      </c>
      <c r="B102" s="7">
        <v>0</v>
      </c>
      <c r="C102" s="7">
        <v>0</v>
      </c>
      <c r="D102" s="7">
        <f t="shared" si="1"/>
        <v>0</v>
      </c>
    </row>
    <row r="103" spans="1:4" x14ac:dyDescent="0.25">
      <c r="A103" s="5" t="s">
        <v>54</v>
      </c>
      <c r="B103" s="7">
        <v>0</v>
      </c>
      <c r="C103" s="7">
        <v>0.90796372941414294</v>
      </c>
      <c r="D103" s="7">
        <f t="shared" si="1"/>
        <v>0.90796372941414294</v>
      </c>
    </row>
    <row r="104" spans="1:4" x14ac:dyDescent="0.25">
      <c r="A104" s="5" t="s">
        <v>528</v>
      </c>
      <c r="B104" s="7">
        <v>-117.95813729674906</v>
      </c>
      <c r="C104" s="7">
        <v>0</v>
      </c>
      <c r="D104" s="7">
        <f t="shared" si="1"/>
        <v>-117.95813729674906</v>
      </c>
    </row>
    <row r="105" spans="1:4" x14ac:dyDescent="0.25">
      <c r="A105" s="5" t="s">
        <v>359</v>
      </c>
      <c r="B105" s="7">
        <v>-202.83083148691946</v>
      </c>
      <c r="C105" s="7">
        <v>0</v>
      </c>
      <c r="D105" s="7">
        <f t="shared" si="1"/>
        <v>-202.83083148691946</v>
      </c>
    </row>
    <row r="106" spans="1:4" x14ac:dyDescent="0.25">
      <c r="A106" s="5" t="s">
        <v>175</v>
      </c>
      <c r="B106" s="7">
        <v>-78.977902623365836</v>
      </c>
      <c r="C106" s="7">
        <v>0</v>
      </c>
      <c r="D106" s="7">
        <f t="shared" si="1"/>
        <v>-78.977902623365836</v>
      </c>
    </row>
    <row r="107" spans="1:4" x14ac:dyDescent="0.25">
      <c r="A107" s="5" t="s">
        <v>529</v>
      </c>
      <c r="B107" s="7">
        <v>-117.95813729674906</v>
      </c>
      <c r="C107" s="7">
        <v>0</v>
      </c>
      <c r="D107" s="7">
        <f t="shared" si="1"/>
        <v>-117.95813729674906</v>
      </c>
    </row>
    <row r="108" spans="1:4" x14ac:dyDescent="0.25">
      <c r="A108" s="5" t="s">
        <v>64</v>
      </c>
      <c r="B108" s="7">
        <v>-78.977902623365836</v>
      </c>
      <c r="C108" s="7">
        <v>-1.6243986083485844</v>
      </c>
      <c r="D108" s="7">
        <f t="shared" si="1"/>
        <v>-80.602301231714421</v>
      </c>
    </row>
    <row r="109" spans="1:4" x14ac:dyDescent="0.25">
      <c r="A109" s="5" t="s">
        <v>94</v>
      </c>
      <c r="B109" s="7">
        <v>-140.41556656150917</v>
      </c>
      <c r="C109" s="7">
        <v>47.503513859012365</v>
      </c>
      <c r="D109" s="7">
        <f t="shared" si="1"/>
        <v>-92.912052702496794</v>
      </c>
    </row>
    <row r="110" spans="1:4" x14ac:dyDescent="0.25">
      <c r="A110" s="5" t="s">
        <v>28</v>
      </c>
      <c r="B110" s="7">
        <v>0</v>
      </c>
      <c r="C110" s="7">
        <v>0.87944325687757119</v>
      </c>
      <c r="D110" s="7">
        <f t="shared" si="1"/>
        <v>0.87944325687757119</v>
      </c>
    </row>
    <row r="111" spans="1:4" x14ac:dyDescent="0.25">
      <c r="A111" s="5" t="s">
        <v>740</v>
      </c>
      <c r="B111" s="7">
        <v>0</v>
      </c>
      <c r="C111" s="7">
        <v>0</v>
      </c>
      <c r="D111" s="7">
        <f t="shared" si="1"/>
        <v>0</v>
      </c>
    </row>
    <row r="112" spans="1:4" x14ac:dyDescent="0.25">
      <c r="A112" s="5" t="s">
        <v>176</v>
      </c>
      <c r="B112" s="7">
        <v>-78.977902623365836</v>
      </c>
      <c r="C112" s="7">
        <v>0</v>
      </c>
      <c r="D112" s="7">
        <f t="shared" si="1"/>
        <v>-78.977902623365836</v>
      </c>
    </row>
    <row r="113" spans="1:4" x14ac:dyDescent="0.25">
      <c r="A113" s="5" t="s">
        <v>530</v>
      </c>
      <c r="B113" s="7">
        <v>-95.273880124297321</v>
      </c>
      <c r="C113" s="7">
        <v>0</v>
      </c>
      <c r="D113" s="7">
        <f t="shared" si="1"/>
        <v>-95.273880124297321</v>
      </c>
    </row>
    <row r="114" spans="1:4" x14ac:dyDescent="0.25">
      <c r="A114" s="5" t="s">
        <v>127</v>
      </c>
      <c r="B114" s="7">
        <v>-766.62268908643568</v>
      </c>
      <c r="C114" s="7">
        <v>147.31338929716213</v>
      </c>
      <c r="D114" s="7">
        <f t="shared" si="1"/>
        <v>-619.30929978927361</v>
      </c>
    </row>
    <row r="115" spans="1:4" x14ac:dyDescent="0.25">
      <c r="A115" s="5" t="s">
        <v>531</v>
      </c>
      <c r="B115" s="7">
        <v>-99.81073155878768</v>
      </c>
      <c r="C115" s="7">
        <v>0</v>
      </c>
      <c r="D115" s="7">
        <f t="shared" si="1"/>
        <v>-99.81073155878768</v>
      </c>
    </row>
    <row r="116" spans="1:4" x14ac:dyDescent="0.25">
      <c r="A116" s="5" t="s">
        <v>177</v>
      </c>
      <c r="B116" s="7">
        <v>-78.977902623365836</v>
      </c>
      <c r="C116" s="7">
        <v>0</v>
      </c>
      <c r="D116" s="7">
        <f t="shared" si="1"/>
        <v>-78.977902623365836</v>
      </c>
    </row>
    <row r="117" spans="1:4" x14ac:dyDescent="0.25">
      <c r="A117" s="5" t="s">
        <v>434</v>
      </c>
      <c r="B117" s="7">
        <v>1414.6127813937649</v>
      </c>
      <c r="C117" s="7">
        <v>0</v>
      </c>
      <c r="D117" s="7">
        <f t="shared" si="1"/>
        <v>1414.6127813937649</v>
      </c>
    </row>
    <row r="118" spans="1:4" x14ac:dyDescent="0.25">
      <c r="A118" s="5" t="s">
        <v>148</v>
      </c>
      <c r="B118" s="7">
        <v>-78.977902623365836</v>
      </c>
      <c r="C118" s="7">
        <v>0</v>
      </c>
      <c r="D118" s="7">
        <f t="shared" si="1"/>
        <v>-78.977902623365836</v>
      </c>
    </row>
    <row r="119" spans="1:4" x14ac:dyDescent="0.25">
      <c r="A119" s="5" t="s">
        <v>149</v>
      </c>
      <c r="B119" s="7">
        <v>-114.70515744659323</v>
      </c>
      <c r="C119" s="7">
        <v>0.22723336636749031</v>
      </c>
      <c r="D119" s="7">
        <f t="shared" si="1"/>
        <v>-114.47792408022575</v>
      </c>
    </row>
    <row r="120" spans="1:4" x14ac:dyDescent="0.25">
      <c r="A120" s="5" t="s">
        <v>60</v>
      </c>
      <c r="B120" s="7">
        <v>108.2600463417638</v>
      </c>
      <c r="C120" s="7">
        <v>-0.38768958751621985</v>
      </c>
      <c r="D120" s="7">
        <f t="shared" si="1"/>
        <v>107.87235675424758</v>
      </c>
    </row>
    <row r="121" spans="1:4" x14ac:dyDescent="0.25">
      <c r="A121" s="5" t="s">
        <v>29</v>
      </c>
      <c r="B121" s="7">
        <v>0</v>
      </c>
      <c r="C121" s="7">
        <v>0.87944325687757119</v>
      </c>
      <c r="D121" s="7">
        <f t="shared" si="1"/>
        <v>0.87944325687757119</v>
      </c>
    </row>
    <row r="122" spans="1:4" x14ac:dyDescent="0.25">
      <c r="A122" s="5" t="s">
        <v>178</v>
      </c>
      <c r="B122" s="7">
        <v>91.613054797845024</v>
      </c>
      <c r="C122" s="7">
        <v>0</v>
      </c>
      <c r="D122" s="7">
        <f t="shared" si="1"/>
        <v>91.613054797845024</v>
      </c>
    </row>
    <row r="123" spans="1:4" x14ac:dyDescent="0.25">
      <c r="A123" s="5" t="s">
        <v>249</v>
      </c>
      <c r="B123" s="7">
        <v>-148.8634044719505</v>
      </c>
      <c r="C123" s="7">
        <v>0</v>
      </c>
      <c r="D123" s="7">
        <f t="shared" si="1"/>
        <v>-148.8634044719505</v>
      </c>
    </row>
    <row r="124" spans="1:4" x14ac:dyDescent="0.25">
      <c r="A124" s="5" t="s">
        <v>90</v>
      </c>
      <c r="B124" s="7">
        <v>32.240579101120041</v>
      </c>
      <c r="C124" s="7">
        <v>-3.6854175745496844</v>
      </c>
      <c r="D124" s="7">
        <f t="shared" si="1"/>
        <v>28.555161526570355</v>
      </c>
    </row>
    <row r="125" spans="1:4" x14ac:dyDescent="0.25">
      <c r="A125" s="5" t="s">
        <v>364</v>
      </c>
      <c r="B125" s="7">
        <v>29.741786440836833</v>
      </c>
      <c r="C125" s="7">
        <v>0.91223100777424859</v>
      </c>
      <c r="D125" s="7">
        <f t="shared" si="1"/>
        <v>30.654017448611082</v>
      </c>
    </row>
    <row r="126" spans="1:4" x14ac:dyDescent="0.25">
      <c r="A126" s="5" t="s">
        <v>62</v>
      </c>
      <c r="B126" s="7">
        <v>-170.59095742121085</v>
      </c>
      <c r="C126" s="7">
        <v>4.1461261151876032</v>
      </c>
      <c r="D126" s="7">
        <f t="shared" si="1"/>
        <v>-166.44483130602325</v>
      </c>
    </row>
    <row r="127" spans="1:4" x14ac:dyDescent="0.25">
      <c r="A127" s="5" t="s">
        <v>257</v>
      </c>
      <c r="B127" s="7">
        <v>-231.85880208600219</v>
      </c>
      <c r="C127" s="7">
        <v>0</v>
      </c>
      <c r="D127" s="7">
        <f t="shared" si="1"/>
        <v>-231.85880208600219</v>
      </c>
    </row>
    <row r="128" spans="1:4" x14ac:dyDescent="0.25">
      <c r="A128" s="5" t="s">
        <v>116</v>
      </c>
      <c r="B128" s="7">
        <v>0</v>
      </c>
      <c r="C128" s="7">
        <v>52.486770179737206</v>
      </c>
      <c r="D128" s="7">
        <f t="shared" si="1"/>
        <v>52.486770179737206</v>
      </c>
    </row>
    <row r="129" spans="1:4" x14ac:dyDescent="0.25">
      <c r="A129" s="5" t="s">
        <v>272</v>
      </c>
      <c r="B129" s="7">
        <v>33.79155530055106</v>
      </c>
      <c r="C129" s="7">
        <v>2.1395708669182669</v>
      </c>
      <c r="D129" s="7">
        <f t="shared" si="1"/>
        <v>35.93112616746933</v>
      </c>
    </row>
    <row r="130" spans="1:4" x14ac:dyDescent="0.25">
      <c r="A130" s="5" t="s">
        <v>150</v>
      </c>
      <c r="B130" s="7">
        <v>-218.3571822656221</v>
      </c>
      <c r="C130" s="7">
        <v>0</v>
      </c>
      <c r="D130" s="7">
        <f t="shared" si="1"/>
        <v>-218.3571822656221</v>
      </c>
    </row>
    <row r="131" spans="1:4" x14ac:dyDescent="0.25">
      <c r="A131" s="5" t="s">
        <v>70</v>
      </c>
      <c r="B131" s="7">
        <v>32.240579101120041</v>
      </c>
      <c r="C131" s="7">
        <v>-2.4062694651848546</v>
      </c>
      <c r="D131" s="7">
        <f t="shared" si="1"/>
        <v>29.834309635935185</v>
      </c>
    </row>
    <row r="132" spans="1:4" x14ac:dyDescent="0.25">
      <c r="A132" s="5" t="s">
        <v>151</v>
      </c>
      <c r="B132" s="7">
        <v>-53.564037171364745</v>
      </c>
      <c r="C132" s="7">
        <v>0</v>
      </c>
      <c r="D132" s="7">
        <f t="shared" si="1"/>
        <v>-53.564037171364745</v>
      </c>
    </row>
    <row r="133" spans="1:4" x14ac:dyDescent="0.25">
      <c r="A133" s="5" t="s">
        <v>741</v>
      </c>
      <c r="B133" s="7">
        <v>0</v>
      </c>
      <c r="C133" s="7">
        <v>0</v>
      </c>
      <c r="D133" s="7">
        <f t="shared" si="1"/>
        <v>0</v>
      </c>
    </row>
    <row r="134" spans="1:4" x14ac:dyDescent="0.25">
      <c r="A134" s="5" t="s">
        <v>179</v>
      </c>
      <c r="B134" s="7">
        <v>-86.580995023678469</v>
      </c>
      <c r="C134" s="7">
        <v>0</v>
      </c>
      <c r="D134" s="7">
        <f t="shared" si="1"/>
        <v>-86.580995023678469</v>
      </c>
    </row>
    <row r="135" spans="1:4" x14ac:dyDescent="0.25">
      <c r="A135" s="5" t="s">
        <v>208</v>
      </c>
      <c r="B135" s="7">
        <v>34.21366630081075</v>
      </c>
      <c r="C135" s="7">
        <v>4.0631756560929171</v>
      </c>
      <c r="D135" s="7">
        <f t="shared" si="1"/>
        <v>38.276841956903667</v>
      </c>
    </row>
    <row r="136" spans="1:4" x14ac:dyDescent="0.25">
      <c r="A136" s="5" t="s">
        <v>180</v>
      </c>
      <c r="B136" s="7">
        <v>-53.564037171364745</v>
      </c>
      <c r="C136" s="7">
        <v>0</v>
      </c>
      <c r="D136" s="7">
        <f t="shared" si="1"/>
        <v>-53.564037171364745</v>
      </c>
    </row>
    <row r="137" spans="1:4" x14ac:dyDescent="0.25">
      <c r="A137" s="5" t="s">
        <v>101</v>
      </c>
      <c r="B137" s="7">
        <v>-78.977902623365836</v>
      </c>
      <c r="C137" s="7">
        <v>48.537604808219498</v>
      </c>
      <c r="D137" s="7">
        <f t="shared" si="1"/>
        <v>-30.440297815146337</v>
      </c>
    </row>
    <row r="138" spans="1:4" x14ac:dyDescent="0.25">
      <c r="A138" s="5" t="s">
        <v>121</v>
      </c>
      <c r="B138" s="7">
        <v>-657.68875346352343</v>
      </c>
      <c r="C138" s="7">
        <v>5.0291483302087201</v>
      </c>
      <c r="D138" s="7">
        <f t="shared" si="1"/>
        <v>-652.6596051333147</v>
      </c>
    </row>
    <row r="139" spans="1:4" x14ac:dyDescent="0.25">
      <c r="A139" s="5" t="s">
        <v>276</v>
      </c>
      <c r="B139" s="7">
        <v>33.79155530055106</v>
      </c>
      <c r="C139" s="7">
        <v>5.1847342285618785</v>
      </c>
      <c r="D139" s="7">
        <f t="shared" si="1"/>
        <v>38.97628952911294</v>
      </c>
    </row>
    <row r="140" spans="1:4" x14ac:dyDescent="0.25">
      <c r="A140" s="5" t="s">
        <v>141</v>
      </c>
      <c r="B140" s="7">
        <v>-140.41556656150917</v>
      </c>
      <c r="C140" s="7">
        <v>-536.1200276779133</v>
      </c>
      <c r="D140" s="7">
        <f t="shared" si="1"/>
        <v>-676.53559423942249</v>
      </c>
    </row>
    <row r="141" spans="1:4" x14ac:dyDescent="0.25">
      <c r="A141" s="5" t="s">
        <v>30</v>
      </c>
      <c r="B141" s="7">
        <v>0</v>
      </c>
      <c r="C141" s="7">
        <v>0.87944325687757119</v>
      </c>
      <c r="D141" s="7">
        <f t="shared" ref="D141:D204" si="2">SUM(B141:C141)</f>
        <v>0.87944325687757119</v>
      </c>
    </row>
    <row r="142" spans="1:4" x14ac:dyDescent="0.25">
      <c r="A142" s="5" t="s">
        <v>9</v>
      </c>
      <c r="B142" s="7">
        <v>71.924550534890187</v>
      </c>
      <c r="C142" s="7">
        <v>-0.53216846210021163</v>
      </c>
      <c r="D142" s="7">
        <f t="shared" si="2"/>
        <v>71.392382072789971</v>
      </c>
    </row>
    <row r="143" spans="1:4" x14ac:dyDescent="0.25">
      <c r="A143" s="5" t="s">
        <v>232</v>
      </c>
      <c r="B143" s="7">
        <v>-170.59095742121085</v>
      </c>
      <c r="C143" s="7">
        <v>0</v>
      </c>
      <c r="D143" s="7">
        <f t="shared" si="2"/>
        <v>-170.59095742121085</v>
      </c>
    </row>
    <row r="144" spans="1:4" x14ac:dyDescent="0.25">
      <c r="A144" s="5" t="s">
        <v>181</v>
      </c>
      <c r="B144" s="7">
        <v>-78.97790262336585</v>
      </c>
      <c r="C144" s="7">
        <v>0</v>
      </c>
      <c r="D144" s="7">
        <f t="shared" si="2"/>
        <v>-78.97790262336585</v>
      </c>
    </row>
    <row r="145" spans="1:4" x14ac:dyDescent="0.25">
      <c r="A145" s="5" t="s">
        <v>152</v>
      </c>
      <c r="B145" s="7">
        <v>-53.564037171364745</v>
      </c>
      <c r="C145" s="7">
        <v>0</v>
      </c>
      <c r="D145" s="7">
        <f t="shared" si="2"/>
        <v>-53.564037171364745</v>
      </c>
    </row>
    <row r="146" spans="1:4" x14ac:dyDescent="0.25">
      <c r="A146" s="5" t="s">
        <v>55</v>
      </c>
      <c r="B146" s="7">
        <v>32.240579101120041</v>
      </c>
      <c r="C146" s="7">
        <v>-1.821760606023914</v>
      </c>
      <c r="D146" s="7">
        <f t="shared" si="2"/>
        <v>30.418818495096126</v>
      </c>
    </row>
    <row r="147" spans="1:4" x14ac:dyDescent="0.25">
      <c r="A147" s="5" t="s">
        <v>278</v>
      </c>
      <c r="B147" s="7">
        <v>50.833212592693329</v>
      </c>
      <c r="C147" s="7">
        <v>0.24244682482180541</v>
      </c>
      <c r="D147" s="7">
        <f t="shared" si="2"/>
        <v>51.075659417515133</v>
      </c>
    </row>
    <row r="148" spans="1:4" x14ac:dyDescent="0.25">
      <c r="A148" s="5" t="s">
        <v>516</v>
      </c>
      <c r="B148" s="7">
        <v>-117.95813729674906</v>
      </c>
      <c r="C148" s="7">
        <v>295.33051163315577</v>
      </c>
      <c r="D148" s="7">
        <f t="shared" si="2"/>
        <v>177.37237433640672</v>
      </c>
    </row>
    <row r="149" spans="1:4" x14ac:dyDescent="0.25">
      <c r="A149" s="5" t="s">
        <v>134</v>
      </c>
      <c r="B149" s="7">
        <v>0</v>
      </c>
      <c r="C149" s="7">
        <v>113.58045042754189</v>
      </c>
      <c r="D149" s="7">
        <f t="shared" si="2"/>
        <v>113.58045042754189</v>
      </c>
    </row>
    <row r="150" spans="1:4" x14ac:dyDescent="0.25">
      <c r="A150" s="5" t="s">
        <v>124</v>
      </c>
      <c r="B150" s="7">
        <v>-114.70144154825191</v>
      </c>
      <c r="C150" s="7">
        <v>125.52754532433424</v>
      </c>
      <c r="D150" s="7">
        <f t="shared" si="2"/>
        <v>10.826103776082334</v>
      </c>
    </row>
    <row r="151" spans="1:4" x14ac:dyDescent="0.25">
      <c r="A151" s="5" t="s">
        <v>211</v>
      </c>
      <c r="B151" s="7">
        <v>-139.47217579226904</v>
      </c>
      <c r="C151" s="7">
        <v>1.60212713152285E-2</v>
      </c>
      <c r="D151" s="7">
        <f t="shared" si="2"/>
        <v>-139.45615452095382</v>
      </c>
    </row>
    <row r="152" spans="1:4" x14ac:dyDescent="0.25">
      <c r="A152" s="5" t="s">
        <v>153</v>
      </c>
      <c r="B152" s="7">
        <v>-146.33438220366548</v>
      </c>
      <c r="C152" s="7">
        <v>0</v>
      </c>
      <c r="D152" s="7">
        <f t="shared" si="2"/>
        <v>-146.33438220366548</v>
      </c>
    </row>
    <row r="153" spans="1:4" x14ac:dyDescent="0.25">
      <c r="A153" s="5" t="s">
        <v>222</v>
      </c>
      <c r="B153" s="7">
        <v>-138.08386976424597</v>
      </c>
      <c r="C153" s="7">
        <v>0</v>
      </c>
      <c r="D153" s="7">
        <f t="shared" si="2"/>
        <v>-138.08386976424597</v>
      </c>
    </row>
    <row r="154" spans="1:4" x14ac:dyDescent="0.25">
      <c r="A154" s="5" t="s">
        <v>122</v>
      </c>
      <c r="B154" s="7">
        <v>-114.70515744659325</v>
      </c>
      <c r="C154" s="7">
        <v>-142.22679385034053</v>
      </c>
      <c r="D154" s="7">
        <f t="shared" si="2"/>
        <v>-256.93195129693379</v>
      </c>
    </row>
    <row r="155" spans="1:4" x14ac:dyDescent="0.25">
      <c r="A155" s="5" t="s">
        <v>31</v>
      </c>
      <c r="B155" s="7">
        <v>-229.24470311269215</v>
      </c>
      <c r="C155" s="7">
        <v>0.90956409203992827</v>
      </c>
      <c r="D155" s="7">
        <f t="shared" si="2"/>
        <v>-228.33513902065224</v>
      </c>
    </row>
    <row r="156" spans="1:4" x14ac:dyDescent="0.25">
      <c r="A156" s="5" t="s">
        <v>110</v>
      </c>
      <c r="B156" s="7">
        <v>-181.47405737961384</v>
      </c>
      <c r="C156" s="7">
        <v>-1.0755561726249852</v>
      </c>
      <c r="D156" s="7">
        <f t="shared" si="2"/>
        <v>-182.54961355223884</v>
      </c>
    </row>
    <row r="157" spans="1:4" x14ac:dyDescent="0.25">
      <c r="A157" s="5" t="s">
        <v>15</v>
      </c>
      <c r="B157" s="7">
        <v>88.443808458024876</v>
      </c>
      <c r="C157" s="7">
        <v>-0.48727080623064711</v>
      </c>
      <c r="D157" s="7">
        <f t="shared" si="2"/>
        <v>87.956537651794235</v>
      </c>
    </row>
    <row r="158" spans="1:4" x14ac:dyDescent="0.25">
      <c r="A158" s="5" t="s">
        <v>32</v>
      </c>
      <c r="B158" s="7">
        <v>0</v>
      </c>
      <c r="C158" s="7">
        <v>0.87944325687757097</v>
      </c>
      <c r="D158" s="7">
        <f t="shared" si="2"/>
        <v>0.87944325687757097</v>
      </c>
    </row>
    <row r="159" spans="1:4" x14ac:dyDescent="0.25">
      <c r="A159" s="5" t="s">
        <v>532</v>
      </c>
      <c r="B159" s="7">
        <v>-738.94852307348901</v>
      </c>
      <c r="C159" s="7">
        <v>0</v>
      </c>
      <c r="D159" s="7">
        <f t="shared" si="2"/>
        <v>-738.94852307348901</v>
      </c>
    </row>
    <row r="160" spans="1:4" x14ac:dyDescent="0.25">
      <c r="A160" s="5" t="s">
        <v>533</v>
      </c>
      <c r="B160" s="7">
        <v>-104.34758299327794</v>
      </c>
      <c r="C160" s="7">
        <v>0</v>
      </c>
      <c r="D160" s="7">
        <f t="shared" si="2"/>
        <v>-104.34758299327794</v>
      </c>
    </row>
    <row r="161" spans="1:4" x14ac:dyDescent="0.25">
      <c r="A161" s="5" t="s">
        <v>258</v>
      </c>
      <c r="B161" s="7">
        <v>21.400407396860359</v>
      </c>
      <c r="C161" s="7">
        <v>0</v>
      </c>
      <c r="D161" s="7">
        <f t="shared" si="2"/>
        <v>21.400407396860359</v>
      </c>
    </row>
    <row r="162" spans="1:4" x14ac:dyDescent="0.25">
      <c r="A162" s="5" t="s">
        <v>182</v>
      </c>
      <c r="B162" s="7">
        <v>-78.977902623365836</v>
      </c>
      <c r="C162" s="7">
        <v>0</v>
      </c>
      <c r="D162" s="7">
        <f t="shared" si="2"/>
        <v>-78.977902623365836</v>
      </c>
    </row>
    <row r="163" spans="1:4" x14ac:dyDescent="0.25">
      <c r="A163" s="5" t="s">
        <v>534</v>
      </c>
      <c r="B163" s="7">
        <v>-117.95813729674906</v>
      </c>
      <c r="C163" s="7">
        <v>0</v>
      </c>
      <c r="D163" s="7">
        <f t="shared" si="2"/>
        <v>-117.95813729674906</v>
      </c>
    </row>
    <row r="164" spans="1:4" x14ac:dyDescent="0.25">
      <c r="A164" s="5" t="s">
        <v>105</v>
      </c>
      <c r="B164" s="7">
        <v>-115.0740913580004</v>
      </c>
      <c r="C164" s="7">
        <v>-23.601496797611883</v>
      </c>
      <c r="D164" s="7">
        <f t="shared" si="2"/>
        <v>-138.67558815561227</v>
      </c>
    </row>
    <row r="165" spans="1:4" x14ac:dyDescent="0.25">
      <c r="A165" s="5" t="s">
        <v>267</v>
      </c>
      <c r="B165" s="7">
        <v>-146.33438220366548</v>
      </c>
      <c r="C165" s="7">
        <v>0</v>
      </c>
      <c r="D165" s="7">
        <f t="shared" si="2"/>
        <v>-146.33438220366548</v>
      </c>
    </row>
    <row r="166" spans="1:4" x14ac:dyDescent="0.25">
      <c r="A166" s="5" t="s">
        <v>51</v>
      </c>
      <c r="B166" s="7">
        <v>32.240579101120041</v>
      </c>
      <c r="C166" s="7">
        <v>67.413578046711876</v>
      </c>
      <c r="D166" s="7">
        <f t="shared" si="2"/>
        <v>99.65415714783191</v>
      </c>
    </row>
    <row r="167" spans="1:4" x14ac:dyDescent="0.25">
      <c r="A167" s="5" t="s">
        <v>535</v>
      </c>
      <c r="B167" s="7">
        <v>-163.32665164165246</v>
      </c>
      <c r="C167" s="7">
        <v>0</v>
      </c>
      <c r="D167" s="7">
        <f t="shared" si="2"/>
        <v>-163.32665164165246</v>
      </c>
    </row>
    <row r="168" spans="1:4" x14ac:dyDescent="0.25">
      <c r="A168" s="5" t="s">
        <v>283</v>
      </c>
      <c r="B168" s="7">
        <v>33.791555300551053</v>
      </c>
      <c r="C168" s="7">
        <v>0.13626629990315847</v>
      </c>
      <c r="D168" s="7">
        <f t="shared" si="2"/>
        <v>33.927821600454209</v>
      </c>
    </row>
    <row r="169" spans="1:4" x14ac:dyDescent="0.25">
      <c r="A169" s="5" t="s">
        <v>384</v>
      </c>
      <c r="B169" s="7">
        <v>152.88089946263636</v>
      </c>
      <c r="C169" s="7">
        <v>0</v>
      </c>
      <c r="D169" s="7">
        <f t="shared" si="2"/>
        <v>152.88089946263636</v>
      </c>
    </row>
    <row r="170" spans="1:4" x14ac:dyDescent="0.25">
      <c r="A170" s="5" t="s">
        <v>33</v>
      </c>
      <c r="B170" s="7">
        <v>0</v>
      </c>
      <c r="C170" s="7">
        <v>0.87944325687757097</v>
      </c>
      <c r="D170" s="7">
        <f t="shared" si="2"/>
        <v>0.87944325687757097</v>
      </c>
    </row>
    <row r="171" spans="1:4" x14ac:dyDescent="0.25">
      <c r="A171" s="5" t="s">
        <v>117</v>
      </c>
      <c r="B171" s="7">
        <v>0</v>
      </c>
      <c r="C171" s="7">
        <v>52.486770179737206</v>
      </c>
      <c r="D171" s="7">
        <f t="shared" si="2"/>
        <v>52.486770179737206</v>
      </c>
    </row>
    <row r="172" spans="1:4" x14ac:dyDescent="0.25">
      <c r="A172" s="5" t="s">
        <v>73</v>
      </c>
      <c r="B172" s="7">
        <v>-78.977902623365836</v>
      </c>
      <c r="C172" s="7">
        <v>0.51761867583476373</v>
      </c>
      <c r="D172" s="7">
        <f t="shared" si="2"/>
        <v>-78.460283947531067</v>
      </c>
    </row>
    <row r="173" spans="1:4" x14ac:dyDescent="0.25">
      <c r="A173" s="5" t="s">
        <v>360</v>
      </c>
      <c r="B173" s="7">
        <v>-138.08386976424597</v>
      </c>
      <c r="C173" s="7">
        <v>0</v>
      </c>
      <c r="D173" s="7">
        <f t="shared" si="2"/>
        <v>-138.08386976424597</v>
      </c>
    </row>
    <row r="174" spans="1:4" x14ac:dyDescent="0.25">
      <c r="A174" s="5" t="s">
        <v>536</v>
      </c>
      <c r="B174" s="7">
        <v>-127.03184016572963</v>
      </c>
      <c r="C174" s="7">
        <v>0</v>
      </c>
      <c r="D174" s="7">
        <f t="shared" si="2"/>
        <v>-127.03184016572963</v>
      </c>
    </row>
    <row r="175" spans="1:4" x14ac:dyDescent="0.25">
      <c r="A175" s="5" t="s">
        <v>289</v>
      </c>
      <c r="B175" s="7">
        <v>0</v>
      </c>
      <c r="C175" s="7">
        <v>7.4763586563029311E-2</v>
      </c>
      <c r="D175" s="7">
        <f t="shared" si="2"/>
        <v>7.4763586563029311E-2</v>
      </c>
    </row>
    <row r="176" spans="1:4" x14ac:dyDescent="0.25">
      <c r="A176" s="5" t="s">
        <v>212</v>
      </c>
      <c r="B176" s="7">
        <v>-134.22153929855014</v>
      </c>
      <c r="C176" s="7">
        <v>8.1210216954866063E-2</v>
      </c>
      <c r="D176" s="7">
        <f t="shared" si="2"/>
        <v>-134.14032908159527</v>
      </c>
    </row>
    <row r="177" spans="1:4" x14ac:dyDescent="0.25">
      <c r="A177" s="5" t="s">
        <v>61</v>
      </c>
      <c r="B177" s="7">
        <v>32.240579101120041</v>
      </c>
      <c r="C177" s="7">
        <v>-1.9255949268625963</v>
      </c>
      <c r="D177" s="7">
        <f t="shared" si="2"/>
        <v>30.314984174257443</v>
      </c>
    </row>
    <row r="178" spans="1:4" x14ac:dyDescent="0.25">
      <c r="A178" s="5" t="s">
        <v>223</v>
      </c>
      <c r="B178" s="7">
        <v>-138.08174019294574</v>
      </c>
      <c r="C178" s="7">
        <v>0</v>
      </c>
      <c r="D178" s="7">
        <f t="shared" si="2"/>
        <v>-138.08174019294574</v>
      </c>
    </row>
    <row r="179" spans="1:4" x14ac:dyDescent="0.25">
      <c r="A179" s="5" t="s">
        <v>296</v>
      </c>
      <c r="B179" s="7">
        <v>-236.60755294339148</v>
      </c>
      <c r="C179" s="7">
        <v>0</v>
      </c>
      <c r="D179" s="7">
        <f t="shared" si="2"/>
        <v>-236.60755294339148</v>
      </c>
    </row>
    <row r="180" spans="1:4" x14ac:dyDescent="0.25">
      <c r="A180" s="5" t="s">
        <v>204</v>
      </c>
      <c r="B180" s="7">
        <v>-145.57932313319102</v>
      </c>
      <c r="C180" s="7">
        <v>-0.30189062222745683</v>
      </c>
      <c r="D180" s="7">
        <f t="shared" si="2"/>
        <v>-145.88121375541849</v>
      </c>
    </row>
    <row r="181" spans="1:4" x14ac:dyDescent="0.25">
      <c r="A181" s="5" t="s">
        <v>53</v>
      </c>
      <c r="B181" s="7">
        <v>-175.77289813814977</v>
      </c>
      <c r="C181" s="7">
        <v>11.651136567044432</v>
      </c>
      <c r="D181" s="7">
        <f t="shared" si="2"/>
        <v>-164.12176157110534</v>
      </c>
    </row>
    <row r="182" spans="1:4" x14ac:dyDescent="0.25">
      <c r="A182" s="5" t="s">
        <v>217</v>
      </c>
      <c r="B182" s="7">
        <v>-138.08386976424597</v>
      </c>
      <c r="C182" s="7">
        <v>0</v>
      </c>
      <c r="D182" s="7">
        <f t="shared" si="2"/>
        <v>-138.08386976424597</v>
      </c>
    </row>
    <row r="183" spans="1:4" x14ac:dyDescent="0.25">
      <c r="A183" s="5" t="s">
        <v>231</v>
      </c>
      <c r="B183" s="7">
        <v>-170.59095742121085</v>
      </c>
      <c r="C183" s="7">
        <v>0</v>
      </c>
      <c r="D183" s="7">
        <f t="shared" si="2"/>
        <v>-170.59095742121085</v>
      </c>
    </row>
    <row r="184" spans="1:4" x14ac:dyDescent="0.25">
      <c r="A184" s="5" t="s">
        <v>259</v>
      </c>
      <c r="B184" s="7">
        <v>-164.76535339790036</v>
      </c>
      <c r="C184" s="7">
        <v>0</v>
      </c>
      <c r="D184" s="7">
        <f t="shared" si="2"/>
        <v>-164.76535339790036</v>
      </c>
    </row>
    <row r="185" spans="1:4" x14ac:dyDescent="0.25">
      <c r="A185" s="5" t="s">
        <v>341</v>
      </c>
      <c r="B185" s="7">
        <v>-231.85880208600219</v>
      </c>
      <c r="C185" s="7">
        <v>0</v>
      </c>
      <c r="D185" s="7">
        <f t="shared" si="2"/>
        <v>-231.85880208600219</v>
      </c>
    </row>
    <row r="186" spans="1:4" x14ac:dyDescent="0.25">
      <c r="A186" s="5" t="s">
        <v>154</v>
      </c>
      <c r="B186" s="7">
        <v>-78.977902623365836</v>
      </c>
      <c r="C186" s="7">
        <v>0</v>
      </c>
      <c r="D186" s="7">
        <f t="shared" si="2"/>
        <v>-78.977902623365836</v>
      </c>
    </row>
    <row r="187" spans="1:4" x14ac:dyDescent="0.25">
      <c r="A187" s="5" t="s">
        <v>86</v>
      </c>
      <c r="B187" s="7">
        <v>-282.56427989737108</v>
      </c>
      <c r="C187" s="7">
        <v>87.915496594281905</v>
      </c>
      <c r="D187" s="7">
        <f t="shared" si="2"/>
        <v>-194.64878330308917</v>
      </c>
    </row>
    <row r="188" spans="1:4" x14ac:dyDescent="0.25">
      <c r="A188" s="5" t="s">
        <v>155</v>
      </c>
      <c r="B188" s="7">
        <v>-170.59095742121085</v>
      </c>
      <c r="C188" s="7">
        <v>0</v>
      </c>
      <c r="D188" s="7">
        <f t="shared" si="2"/>
        <v>-170.59095742121085</v>
      </c>
    </row>
    <row r="189" spans="1:4" x14ac:dyDescent="0.25">
      <c r="A189" s="5" t="s">
        <v>250</v>
      </c>
      <c r="B189" s="7">
        <v>-231.85880208600219</v>
      </c>
      <c r="C189" s="7">
        <v>0</v>
      </c>
      <c r="D189" s="7">
        <f t="shared" si="2"/>
        <v>-231.85880208600219</v>
      </c>
    </row>
    <row r="190" spans="1:4" x14ac:dyDescent="0.25">
      <c r="A190" s="5" t="s">
        <v>118</v>
      </c>
      <c r="B190" s="7">
        <v>33.79155530055106</v>
      </c>
      <c r="C190" s="7">
        <v>53.632835534635461</v>
      </c>
      <c r="D190" s="7">
        <f t="shared" si="2"/>
        <v>87.424390835186529</v>
      </c>
    </row>
    <row r="191" spans="1:4" x14ac:dyDescent="0.25">
      <c r="A191" s="5" t="s">
        <v>80</v>
      </c>
      <c r="B191" s="7">
        <v>-180.09953799527935</v>
      </c>
      <c r="C191" s="7">
        <v>8.7336520049665651</v>
      </c>
      <c r="D191" s="7">
        <f t="shared" si="2"/>
        <v>-171.36588599031279</v>
      </c>
    </row>
    <row r="192" spans="1:4" x14ac:dyDescent="0.25">
      <c r="A192" s="5" t="s">
        <v>34</v>
      </c>
      <c r="B192" s="7">
        <v>0</v>
      </c>
      <c r="C192" s="7">
        <v>0.87944325687757119</v>
      </c>
      <c r="D192" s="7">
        <f t="shared" si="2"/>
        <v>0.87944325687757119</v>
      </c>
    </row>
    <row r="193" spans="1:4" x14ac:dyDescent="0.25">
      <c r="A193" s="5" t="s">
        <v>537</v>
      </c>
      <c r="B193" s="7">
        <v>-90.73702868980692</v>
      </c>
      <c r="C193" s="7">
        <v>0</v>
      </c>
      <c r="D193" s="7">
        <f t="shared" si="2"/>
        <v>-90.73702868980692</v>
      </c>
    </row>
    <row r="194" spans="1:4" x14ac:dyDescent="0.25">
      <c r="A194" s="5" t="s">
        <v>260</v>
      </c>
      <c r="B194" s="7">
        <v>-195.60091060218198</v>
      </c>
      <c r="C194" s="7">
        <v>0</v>
      </c>
      <c r="D194" s="7">
        <f t="shared" si="2"/>
        <v>-195.60091060218198</v>
      </c>
    </row>
    <row r="195" spans="1:4" x14ac:dyDescent="0.25">
      <c r="A195" s="5" t="s">
        <v>35</v>
      </c>
      <c r="B195" s="7">
        <v>0</v>
      </c>
      <c r="C195" s="7">
        <v>0.87944325687757097</v>
      </c>
      <c r="D195" s="7">
        <f t="shared" si="2"/>
        <v>0.87944325687757097</v>
      </c>
    </row>
    <row r="196" spans="1:4" x14ac:dyDescent="0.25">
      <c r="A196" s="5" t="s">
        <v>12</v>
      </c>
      <c r="B196" s="7">
        <v>-140.41556656150917</v>
      </c>
      <c r="C196" s="7">
        <v>1.644716387256957</v>
      </c>
      <c r="D196" s="7">
        <f t="shared" si="2"/>
        <v>-138.77085017425222</v>
      </c>
    </row>
    <row r="197" spans="1:4" x14ac:dyDescent="0.25">
      <c r="A197" s="5" t="s">
        <v>225</v>
      </c>
      <c r="B197" s="7">
        <v>-138.45280367565317</v>
      </c>
      <c r="C197" s="7">
        <v>0</v>
      </c>
      <c r="D197" s="7">
        <f t="shared" si="2"/>
        <v>-138.45280367565317</v>
      </c>
    </row>
    <row r="198" spans="1:4" x14ac:dyDescent="0.25">
      <c r="A198" s="5" t="s">
        <v>125</v>
      </c>
      <c r="B198" s="7">
        <v>-78.97790262336585</v>
      </c>
      <c r="C198" s="7">
        <v>146.53628257582824</v>
      </c>
      <c r="D198" s="7">
        <f t="shared" si="2"/>
        <v>67.558379952462388</v>
      </c>
    </row>
    <row r="199" spans="1:4" x14ac:dyDescent="0.25">
      <c r="A199" s="5" t="s">
        <v>81</v>
      </c>
      <c r="B199" s="7">
        <v>32.240579101120041</v>
      </c>
      <c r="C199" s="7">
        <v>-2.0705375673780102</v>
      </c>
      <c r="D199" s="7">
        <f t="shared" si="2"/>
        <v>30.17004153374203</v>
      </c>
    </row>
    <row r="200" spans="1:4" x14ac:dyDescent="0.25">
      <c r="A200" s="5" t="s">
        <v>137</v>
      </c>
      <c r="B200" s="7">
        <v>-5729.560742701623</v>
      </c>
      <c r="C200" s="7">
        <v>-3254.9169088919962</v>
      </c>
      <c r="D200" s="7">
        <f t="shared" si="2"/>
        <v>-8984.4776515936192</v>
      </c>
    </row>
    <row r="201" spans="1:4" x14ac:dyDescent="0.25">
      <c r="A201" s="5" t="s">
        <v>68</v>
      </c>
      <c r="B201" s="7">
        <v>32.240579101120041</v>
      </c>
      <c r="C201" s="7">
        <v>0.40998178397835539</v>
      </c>
      <c r="D201" s="7">
        <f t="shared" si="2"/>
        <v>32.650560885098393</v>
      </c>
    </row>
    <row r="202" spans="1:4" x14ac:dyDescent="0.25">
      <c r="A202" s="5" t="s">
        <v>36</v>
      </c>
      <c r="B202" s="7">
        <v>0</v>
      </c>
      <c r="C202" s="7">
        <v>0.87944325687757097</v>
      </c>
      <c r="D202" s="7">
        <f t="shared" si="2"/>
        <v>0.87944325687757097</v>
      </c>
    </row>
    <row r="203" spans="1:4" x14ac:dyDescent="0.25">
      <c r="A203" s="5" t="s">
        <v>91</v>
      </c>
      <c r="B203" s="7">
        <v>-78.977902623365836</v>
      </c>
      <c r="C203" s="7">
        <v>27.821633119812521</v>
      </c>
      <c r="D203" s="7">
        <f t="shared" si="2"/>
        <v>-51.156269503553318</v>
      </c>
    </row>
    <row r="204" spans="1:4" x14ac:dyDescent="0.25">
      <c r="A204" s="5" t="s">
        <v>183</v>
      </c>
      <c r="B204" s="7">
        <v>-78.977902623365836</v>
      </c>
      <c r="C204" s="7">
        <v>0</v>
      </c>
      <c r="D204" s="7">
        <f t="shared" si="2"/>
        <v>-78.977902623365836</v>
      </c>
    </row>
    <row r="205" spans="1:4" x14ac:dyDescent="0.25">
      <c r="A205" s="5" t="s">
        <v>538</v>
      </c>
      <c r="B205" s="7">
        <v>-90.73702868980692</v>
      </c>
      <c r="C205" s="7">
        <v>0</v>
      </c>
      <c r="D205" s="7">
        <f t="shared" ref="D205:D268" si="3">SUM(B205:C205)</f>
        <v>-90.73702868980692</v>
      </c>
    </row>
    <row r="206" spans="1:4" x14ac:dyDescent="0.25">
      <c r="A206" s="5" t="s">
        <v>130</v>
      </c>
      <c r="B206" s="7">
        <v>-78.97790262336585</v>
      </c>
      <c r="C206" s="7">
        <v>-110.14032346943108</v>
      </c>
      <c r="D206" s="7">
        <f t="shared" si="3"/>
        <v>-189.11822609279693</v>
      </c>
    </row>
    <row r="207" spans="1:4" x14ac:dyDescent="0.25">
      <c r="A207" s="5" t="s">
        <v>111</v>
      </c>
      <c r="B207" s="7">
        <v>-797.73079077786906</v>
      </c>
      <c r="C207" s="7">
        <v>-1.0755561726249887</v>
      </c>
      <c r="D207" s="7">
        <f t="shared" si="3"/>
        <v>-798.806346950494</v>
      </c>
    </row>
    <row r="208" spans="1:4" x14ac:dyDescent="0.25">
      <c r="A208" s="5" t="s">
        <v>7</v>
      </c>
      <c r="B208" s="7">
        <v>-114.70515744659325</v>
      </c>
      <c r="C208" s="7">
        <v>0.10233411846936166</v>
      </c>
      <c r="D208" s="7">
        <f t="shared" si="3"/>
        <v>-114.60282332812389</v>
      </c>
    </row>
    <row r="209" spans="1:4" x14ac:dyDescent="0.25">
      <c r="A209" s="5" t="s">
        <v>300</v>
      </c>
      <c r="B209" s="7">
        <v>5.8454696415497723E-3</v>
      </c>
      <c r="C209" s="7">
        <v>0</v>
      </c>
      <c r="D209" s="7">
        <f t="shared" si="3"/>
        <v>5.8454696415497723E-3</v>
      </c>
    </row>
    <row r="210" spans="1:4" x14ac:dyDescent="0.25">
      <c r="A210" s="5" t="s">
        <v>82</v>
      </c>
      <c r="B210" s="7">
        <v>32.240579101120041</v>
      </c>
      <c r="C210" s="7">
        <v>17.089980119939607</v>
      </c>
      <c r="D210" s="7">
        <f t="shared" si="3"/>
        <v>49.330559221059644</v>
      </c>
    </row>
    <row r="211" spans="1:4" x14ac:dyDescent="0.25">
      <c r="A211" s="5" t="s">
        <v>135</v>
      </c>
      <c r="B211" s="7">
        <v>-136.10554303471048</v>
      </c>
      <c r="C211" s="7">
        <v>-537.21168635285505</v>
      </c>
      <c r="D211" s="7">
        <f t="shared" si="3"/>
        <v>-673.31722938756548</v>
      </c>
    </row>
    <row r="212" spans="1:4" x14ac:dyDescent="0.25">
      <c r="A212" s="5" t="s">
        <v>156</v>
      </c>
      <c r="B212" s="7">
        <v>-114.70515744659325</v>
      </c>
      <c r="C212" s="7">
        <v>0.13767149064568895</v>
      </c>
      <c r="D212" s="7">
        <f t="shared" si="3"/>
        <v>-114.56748595594756</v>
      </c>
    </row>
    <row r="213" spans="1:4" x14ac:dyDescent="0.25">
      <c r="A213" s="5" t="s">
        <v>228</v>
      </c>
      <c r="B213" s="7">
        <v>-170.59095742121085</v>
      </c>
      <c r="C213" s="7">
        <v>0</v>
      </c>
      <c r="D213" s="7">
        <f t="shared" si="3"/>
        <v>-170.59095742121085</v>
      </c>
    </row>
    <row r="214" spans="1:4" x14ac:dyDescent="0.25">
      <c r="A214" s="5" t="s">
        <v>742</v>
      </c>
      <c r="B214" s="7">
        <v>0</v>
      </c>
      <c r="C214" s="7">
        <v>0</v>
      </c>
      <c r="D214" s="7">
        <f t="shared" si="3"/>
        <v>0</v>
      </c>
    </row>
    <row r="215" spans="1:4" x14ac:dyDescent="0.25">
      <c r="A215" s="5" t="s">
        <v>157</v>
      </c>
      <c r="B215" s="7">
        <v>-53.564037171364745</v>
      </c>
      <c r="C215" s="7">
        <v>0</v>
      </c>
      <c r="D215" s="7">
        <f t="shared" si="3"/>
        <v>-53.564037171364745</v>
      </c>
    </row>
    <row r="216" spans="1:4" x14ac:dyDescent="0.25">
      <c r="A216" s="5" t="s">
        <v>539</v>
      </c>
      <c r="B216" s="7">
        <v>-758.92010477817792</v>
      </c>
      <c r="C216" s="7">
        <v>0</v>
      </c>
      <c r="D216" s="7">
        <f t="shared" si="3"/>
        <v>-758.92010477817792</v>
      </c>
    </row>
    <row r="217" spans="1:4" x14ac:dyDescent="0.25">
      <c r="A217" s="5" t="s">
        <v>184</v>
      </c>
      <c r="B217" s="7">
        <v>-78.977902623365836</v>
      </c>
      <c r="C217" s="7">
        <v>0</v>
      </c>
      <c r="D217" s="7">
        <f t="shared" si="3"/>
        <v>-78.977902623365836</v>
      </c>
    </row>
    <row r="218" spans="1:4" x14ac:dyDescent="0.25">
      <c r="A218" s="5" t="s">
        <v>261</v>
      </c>
      <c r="B218" s="7">
        <v>-146.33438220366548</v>
      </c>
      <c r="C218" s="7">
        <v>0</v>
      </c>
      <c r="D218" s="7">
        <f t="shared" si="3"/>
        <v>-146.33438220366548</v>
      </c>
    </row>
    <row r="219" spans="1:4" x14ac:dyDescent="0.25">
      <c r="A219" s="5" t="s">
        <v>237</v>
      </c>
      <c r="B219" s="7">
        <v>-142.94838109889761</v>
      </c>
      <c r="C219" s="7">
        <v>0</v>
      </c>
      <c r="D219" s="7">
        <f t="shared" si="3"/>
        <v>-142.94838109889761</v>
      </c>
    </row>
    <row r="220" spans="1:4" x14ac:dyDescent="0.25">
      <c r="A220" s="5" t="s">
        <v>743</v>
      </c>
      <c r="B220" s="7">
        <v>0</v>
      </c>
      <c r="C220" s="7">
        <v>0</v>
      </c>
      <c r="D220" s="7">
        <f t="shared" si="3"/>
        <v>0</v>
      </c>
    </row>
    <row r="221" spans="1:4" x14ac:dyDescent="0.25">
      <c r="A221" s="5" t="s">
        <v>744</v>
      </c>
      <c r="B221" s="7">
        <v>0</v>
      </c>
      <c r="C221" s="7">
        <v>0</v>
      </c>
      <c r="D221" s="7">
        <f t="shared" si="3"/>
        <v>0</v>
      </c>
    </row>
    <row r="222" spans="1:4" x14ac:dyDescent="0.25">
      <c r="A222" s="5" t="s">
        <v>251</v>
      </c>
      <c r="B222" s="7">
        <v>-202.83083148691946</v>
      </c>
      <c r="C222" s="7">
        <v>0</v>
      </c>
      <c r="D222" s="7">
        <f t="shared" si="3"/>
        <v>-202.83083148691946</v>
      </c>
    </row>
    <row r="223" spans="1:4" x14ac:dyDescent="0.25">
      <c r="A223" s="5" t="s">
        <v>99</v>
      </c>
      <c r="B223" s="7">
        <v>32.240579101120041</v>
      </c>
      <c r="C223" s="7">
        <v>-12.071503004040295</v>
      </c>
      <c r="D223" s="7">
        <f t="shared" si="3"/>
        <v>20.169076097079746</v>
      </c>
    </row>
    <row r="224" spans="1:4" x14ac:dyDescent="0.25">
      <c r="A224" s="5" t="s">
        <v>37</v>
      </c>
      <c r="B224" s="7">
        <v>0</v>
      </c>
      <c r="C224" s="7">
        <v>0.87944325687757097</v>
      </c>
      <c r="D224" s="7">
        <f t="shared" si="3"/>
        <v>0.87944325687757097</v>
      </c>
    </row>
    <row r="225" spans="1:4" x14ac:dyDescent="0.25">
      <c r="A225" s="5" t="s">
        <v>38</v>
      </c>
      <c r="B225" s="7">
        <v>0</v>
      </c>
      <c r="C225" s="7">
        <v>0.87944325687757119</v>
      </c>
      <c r="D225" s="7">
        <f t="shared" si="3"/>
        <v>0.87944325687757119</v>
      </c>
    </row>
    <row r="226" spans="1:4" x14ac:dyDescent="0.25">
      <c r="A226" s="5" t="s">
        <v>540</v>
      </c>
      <c r="B226" s="7">
        <v>-108.88443442776838</v>
      </c>
      <c r="C226" s="7">
        <v>0</v>
      </c>
      <c r="D226" s="7">
        <f t="shared" si="3"/>
        <v>-108.88443442776838</v>
      </c>
    </row>
    <row r="227" spans="1:4" x14ac:dyDescent="0.25">
      <c r="A227" s="5" t="s">
        <v>541</v>
      </c>
      <c r="B227" s="7">
        <v>-181.47405737961384</v>
      </c>
      <c r="C227" s="7">
        <v>0</v>
      </c>
      <c r="D227" s="7">
        <f t="shared" si="3"/>
        <v>-181.47405737961384</v>
      </c>
    </row>
    <row r="228" spans="1:4" x14ac:dyDescent="0.25">
      <c r="A228" s="5" t="s">
        <v>542</v>
      </c>
      <c r="B228" s="7">
        <v>-122.49498873123935</v>
      </c>
      <c r="C228" s="7">
        <v>0</v>
      </c>
      <c r="D228" s="7">
        <f t="shared" si="3"/>
        <v>-122.49498873123935</v>
      </c>
    </row>
    <row r="229" spans="1:4" x14ac:dyDescent="0.25">
      <c r="A229" s="5" t="s">
        <v>745</v>
      </c>
      <c r="B229" s="7">
        <v>0</v>
      </c>
      <c r="C229" s="7">
        <v>0</v>
      </c>
      <c r="D229" s="7">
        <f t="shared" si="3"/>
        <v>0</v>
      </c>
    </row>
    <row r="230" spans="1:4" x14ac:dyDescent="0.25">
      <c r="A230" s="5" t="s">
        <v>543</v>
      </c>
      <c r="B230" s="7">
        <v>-122.49498873123935</v>
      </c>
      <c r="C230" s="7">
        <v>0</v>
      </c>
      <c r="D230" s="7">
        <f t="shared" si="3"/>
        <v>-122.49498873123935</v>
      </c>
    </row>
    <row r="231" spans="1:4" x14ac:dyDescent="0.25">
      <c r="A231" s="5" t="s">
        <v>39</v>
      </c>
      <c r="B231" s="7">
        <v>0</v>
      </c>
      <c r="C231" s="7">
        <v>0.87944325687757119</v>
      </c>
      <c r="D231" s="7">
        <f t="shared" si="3"/>
        <v>0.87944325687757119</v>
      </c>
    </row>
    <row r="232" spans="1:4" x14ac:dyDescent="0.25">
      <c r="A232" s="5" t="s">
        <v>185</v>
      </c>
      <c r="B232" s="7">
        <v>-119.5696687812449</v>
      </c>
      <c r="C232" s="7">
        <v>0</v>
      </c>
      <c r="D232" s="7">
        <f t="shared" si="3"/>
        <v>-119.5696687812449</v>
      </c>
    </row>
    <row r="233" spans="1:4" x14ac:dyDescent="0.25">
      <c r="A233" s="5" t="s">
        <v>10</v>
      </c>
      <c r="B233" s="7">
        <v>-114.70515744659323</v>
      </c>
      <c r="C233" s="7">
        <v>0.39767703275677607</v>
      </c>
      <c r="D233" s="7">
        <f t="shared" si="3"/>
        <v>-114.30748041383646</v>
      </c>
    </row>
    <row r="234" spans="1:4" x14ac:dyDescent="0.25">
      <c r="A234" s="5" t="s">
        <v>76</v>
      </c>
      <c r="B234" s="7">
        <v>-175.77289813814977</v>
      </c>
      <c r="C234" s="7">
        <v>5.4027766229162522</v>
      </c>
      <c r="D234" s="7">
        <f t="shared" si="3"/>
        <v>-170.37012151523351</v>
      </c>
    </row>
    <row r="235" spans="1:4" x14ac:dyDescent="0.25">
      <c r="A235" s="5" t="s">
        <v>262</v>
      </c>
      <c r="B235" s="7">
        <v>-231.85880208600219</v>
      </c>
      <c r="C235" s="7">
        <v>0</v>
      </c>
      <c r="D235" s="7">
        <f t="shared" si="3"/>
        <v>-231.85880208600219</v>
      </c>
    </row>
    <row r="236" spans="1:4" x14ac:dyDescent="0.25">
      <c r="A236" s="5" t="s">
        <v>544</v>
      </c>
      <c r="B236" s="7">
        <v>-104.34758299327794</v>
      </c>
      <c r="C236" s="7">
        <v>0</v>
      </c>
      <c r="D236" s="7">
        <f t="shared" si="3"/>
        <v>-104.34758299327794</v>
      </c>
    </row>
    <row r="237" spans="1:4" x14ac:dyDescent="0.25">
      <c r="A237" s="5" t="s">
        <v>263</v>
      </c>
      <c r="B237" s="7">
        <v>-231.85880208600219</v>
      </c>
      <c r="C237" s="7">
        <v>0</v>
      </c>
      <c r="D237" s="7">
        <f t="shared" si="3"/>
        <v>-231.85880208600219</v>
      </c>
    </row>
    <row r="238" spans="1:4" x14ac:dyDescent="0.25">
      <c r="A238" s="5" t="s">
        <v>545</v>
      </c>
      <c r="B238" s="7">
        <v>-181.47405737961384</v>
      </c>
      <c r="C238" s="7">
        <v>0</v>
      </c>
      <c r="D238" s="7">
        <f t="shared" si="3"/>
        <v>-181.47405737961384</v>
      </c>
    </row>
    <row r="239" spans="1:4" x14ac:dyDescent="0.25">
      <c r="A239" s="5" t="s">
        <v>112</v>
      </c>
      <c r="B239" s="7">
        <v>-798.86326818755583</v>
      </c>
      <c r="C239" s="7">
        <v>-1.0755561726249887</v>
      </c>
      <c r="D239" s="7">
        <f t="shared" si="3"/>
        <v>-799.93882436018077</v>
      </c>
    </row>
    <row r="240" spans="1:4" x14ac:dyDescent="0.25">
      <c r="A240" s="5" t="s">
        <v>17</v>
      </c>
      <c r="B240" s="7">
        <v>-119.5696687812449</v>
      </c>
      <c r="C240" s="7">
        <v>1.4919359887172869</v>
      </c>
      <c r="D240" s="7">
        <f t="shared" si="3"/>
        <v>-118.07773279252761</v>
      </c>
    </row>
    <row r="241" spans="1:4" x14ac:dyDescent="0.25">
      <c r="A241" s="5" t="s">
        <v>546</v>
      </c>
      <c r="B241" s="7">
        <v>-181.47405737961384</v>
      </c>
      <c r="C241" s="7">
        <v>0</v>
      </c>
      <c r="D241" s="7">
        <f t="shared" si="3"/>
        <v>-181.47405737961384</v>
      </c>
    </row>
    <row r="242" spans="1:4" x14ac:dyDescent="0.25">
      <c r="A242" s="5" t="s">
        <v>547</v>
      </c>
      <c r="B242" s="7">
        <v>-181.47405737961384</v>
      </c>
      <c r="C242" s="7">
        <v>0</v>
      </c>
      <c r="D242" s="7">
        <f t="shared" si="3"/>
        <v>-181.47405737961384</v>
      </c>
    </row>
    <row r="243" spans="1:4" x14ac:dyDescent="0.25">
      <c r="A243" s="5" t="s">
        <v>279</v>
      </c>
      <c r="B243" s="7">
        <v>9.5241194535589457</v>
      </c>
      <c r="C243" s="7">
        <v>-0.17197841619442911</v>
      </c>
      <c r="D243" s="7">
        <f t="shared" si="3"/>
        <v>9.3521410373645164</v>
      </c>
    </row>
    <row r="244" spans="1:4" x14ac:dyDescent="0.25">
      <c r="A244" s="5" t="s">
        <v>316</v>
      </c>
      <c r="B244" s="7">
        <v>-187.97786637943864</v>
      </c>
      <c r="C244" s="7">
        <v>0</v>
      </c>
      <c r="D244" s="7">
        <f t="shared" si="3"/>
        <v>-187.97786637943864</v>
      </c>
    </row>
    <row r="245" spans="1:4" x14ac:dyDescent="0.25">
      <c r="A245" s="5" t="s">
        <v>40</v>
      </c>
      <c r="B245" s="7">
        <v>0</v>
      </c>
      <c r="C245" s="7">
        <v>0.87944325687757119</v>
      </c>
      <c r="D245" s="7">
        <f t="shared" si="3"/>
        <v>0.87944325687757119</v>
      </c>
    </row>
    <row r="246" spans="1:4" x14ac:dyDescent="0.25">
      <c r="A246" s="5" t="s">
        <v>132</v>
      </c>
      <c r="B246" s="7">
        <v>-140.41556656150917</v>
      </c>
      <c r="C246" s="7">
        <v>319.54955107587432</v>
      </c>
      <c r="D246" s="7">
        <f t="shared" si="3"/>
        <v>179.13398451436515</v>
      </c>
    </row>
    <row r="247" spans="1:4" x14ac:dyDescent="0.25">
      <c r="A247" s="5" t="s">
        <v>234</v>
      </c>
      <c r="B247" s="7">
        <v>-164.76535339790036</v>
      </c>
      <c r="C247" s="7">
        <v>0</v>
      </c>
      <c r="D247" s="7">
        <f t="shared" si="3"/>
        <v>-164.76535339790036</v>
      </c>
    </row>
    <row r="248" spans="1:4" x14ac:dyDescent="0.25">
      <c r="A248" s="5" t="s">
        <v>186</v>
      </c>
      <c r="B248" s="7">
        <v>-78.977902623365836</v>
      </c>
      <c r="C248" s="7">
        <v>0</v>
      </c>
      <c r="D248" s="7">
        <f t="shared" si="3"/>
        <v>-78.977902623365836</v>
      </c>
    </row>
    <row r="249" spans="1:4" x14ac:dyDescent="0.25">
      <c r="A249" s="5" t="s">
        <v>746</v>
      </c>
      <c r="B249" s="7">
        <v>0</v>
      </c>
      <c r="C249" s="7">
        <v>0</v>
      </c>
      <c r="D249" s="7">
        <f t="shared" si="3"/>
        <v>0</v>
      </c>
    </row>
    <row r="250" spans="1:4" x14ac:dyDescent="0.25">
      <c r="A250" s="5" t="s">
        <v>50</v>
      </c>
      <c r="B250" s="7">
        <v>-316.41529260735058</v>
      </c>
      <c r="C250" s="7">
        <v>0.67086405783379943</v>
      </c>
      <c r="D250" s="7">
        <f t="shared" si="3"/>
        <v>-315.74442854951678</v>
      </c>
    </row>
    <row r="251" spans="1:4" x14ac:dyDescent="0.25">
      <c r="A251" s="5" t="s">
        <v>284</v>
      </c>
      <c r="B251" s="7">
        <v>-231.85880208600219</v>
      </c>
      <c r="C251" s="7">
        <v>0</v>
      </c>
      <c r="D251" s="7">
        <f t="shared" si="3"/>
        <v>-231.85880208600219</v>
      </c>
    </row>
    <row r="252" spans="1:4" x14ac:dyDescent="0.25">
      <c r="A252" s="5" t="s">
        <v>747</v>
      </c>
      <c r="B252" s="7">
        <v>0</v>
      </c>
      <c r="C252" s="7">
        <v>0</v>
      </c>
      <c r="D252" s="7">
        <f t="shared" si="3"/>
        <v>0</v>
      </c>
    </row>
    <row r="253" spans="1:4" x14ac:dyDescent="0.25">
      <c r="A253" s="5" t="s">
        <v>569</v>
      </c>
      <c r="B253" s="7">
        <v>0</v>
      </c>
      <c r="C253" s="7">
        <v>0</v>
      </c>
      <c r="D253" s="7">
        <f t="shared" si="3"/>
        <v>0</v>
      </c>
    </row>
    <row r="254" spans="1:4" x14ac:dyDescent="0.25">
      <c r="A254" s="5" t="s">
        <v>385</v>
      </c>
      <c r="B254" s="7">
        <v>65.433581172546866</v>
      </c>
      <c r="C254" s="7">
        <v>0</v>
      </c>
      <c r="D254" s="7">
        <f t="shared" si="3"/>
        <v>65.433581172546866</v>
      </c>
    </row>
    <row r="255" spans="1:4" x14ac:dyDescent="0.25">
      <c r="A255" s="5" t="s">
        <v>428</v>
      </c>
      <c r="B255" s="7">
        <v>0</v>
      </c>
      <c r="C255" s="7">
        <v>0</v>
      </c>
      <c r="D255" s="7">
        <f t="shared" si="3"/>
        <v>0</v>
      </c>
    </row>
    <row r="256" spans="1:4" x14ac:dyDescent="0.25">
      <c r="A256" s="5" t="s">
        <v>136</v>
      </c>
      <c r="B256" s="7">
        <v>-599.14745114066625</v>
      </c>
      <c r="C256" s="7">
        <v>-537.33516543235544</v>
      </c>
      <c r="D256" s="7">
        <f t="shared" si="3"/>
        <v>-1136.4826165730217</v>
      </c>
    </row>
    <row r="257" spans="1:4" x14ac:dyDescent="0.25">
      <c r="A257" s="5" t="s">
        <v>41</v>
      </c>
      <c r="B257" s="7">
        <v>0</v>
      </c>
      <c r="C257" s="7">
        <v>0.87944325687757097</v>
      </c>
      <c r="D257" s="7">
        <f t="shared" si="3"/>
        <v>0.87944325687757097</v>
      </c>
    </row>
    <row r="258" spans="1:4" x14ac:dyDescent="0.25">
      <c r="A258" s="5" t="s">
        <v>187</v>
      </c>
      <c r="B258" s="7">
        <v>-78.977902623365836</v>
      </c>
      <c r="C258" s="7">
        <v>0</v>
      </c>
      <c r="D258" s="7">
        <f t="shared" si="3"/>
        <v>-78.977902623365836</v>
      </c>
    </row>
    <row r="259" spans="1:4" x14ac:dyDescent="0.25">
      <c r="A259" s="5" t="s">
        <v>335</v>
      </c>
      <c r="B259" s="7">
        <v>-122.49498873123935</v>
      </c>
      <c r="C259" s="7">
        <v>0</v>
      </c>
      <c r="D259" s="7">
        <f t="shared" si="3"/>
        <v>-122.49498873123935</v>
      </c>
    </row>
    <row r="260" spans="1:4" x14ac:dyDescent="0.25">
      <c r="A260" s="5" t="s">
        <v>213</v>
      </c>
      <c r="B260" s="7">
        <v>30.353465406415157</v>
      </c>
      <c r="C260" s="7">
        <v>2.6299844296227723</v>
      </c>
      <c r="D260" s="7">
        <f t="shared" si="3"/>
        <v>32.983449836037927</v>
      </c>
    </row>
    <row r="261" spans="1:4" x14ac:dyDescent="0.25">
      <c r="A261" s="5" t="s">
        <v>361</v>
      </c>
      <c r="B261" s="7">
        <v>166.74545001387534</v>
      </c>
      <c r="C261" s="7">
        <v>0</v>
      </c>
      <c r="D261" s="7">
        <f t="shared" si="3"/>
        <v>166.74545001387534</v>
      </c>
    </row>
    <row r="262" spans="1:4" x14ac:dyDescent="0.25">
      <c r="A262" s="5" t="s">
        <v>11</v>
      </c>
      <c r="B262" s="7">
        <v>-140.41556656150917</v>
      </c>
      <c r="C262" s="7">
        <v>1.4956753081299095</v>
      </c>
      <c r="D262" s="7">
        <f t="shared" si="3"/>
        <v>-138.91989125337926</v>
      </c>
    </row>
    <row r="263" spans="1:4" x14ac:dyDescent="0.25">
      <c r="A263" s="5" t="s">
        <v>219</v>
      </c>
      <c r="B263" s="7">
        <v>-138.08386976424597</v>
      </c>
      <c r="C263" s="7">
        <v>0</v>
      </c>
      <c r="D263" s="7">
        <f t="shared" si="3"/>
        <v>-138.08386976424597</v>
      </c>
    </row>
    <row r="264" spans="1:4" x14ac:dyDescent="0.25">
      <c r="A264" s="5" t="s">
        <v>265</v>
      </c>
      <c r="B264" s="7">
        <v>-176.0761686445023</v>
      </c>
      <c r="C264" s="7">
        <v>0</v>
      </c>
      <c r="D264" s="7">
        <f t="shared" si="3"/>
        <v>-176.0761686445023</v>
      </c>
    </row>
    <row r="265" spans="1:4" x14ac:dyDescent="0.25">
      <c r="A265" s="5" t="s">
        <v>158</v>
      </c>
      <c r="B265" s="7">
        <v>-140.32159589414553</v>
      </c>
      <c r="C265" s="7">
        <v>0</v>
      </c>
      <c r="D265" s="7">
        <f t="shared" si="3"/>
        <v>-140.32159589414553</v>
      </c>
    </row>
    <row r="266" spans="1:4" x14ac:dyDescent="0.25">
      <c r="A266" s="5" t="s">
        <v>3</v>
      </c>
      <c r="B266" s="7">
        <v>-114.70515744659323</v>
      </c>
      <c r="C266" s="7">
        <v>2.8857242979640628E-3</v>
      </c>
      <c r="D266" s="7">
        <f t="shared" si="3"/>
        <v>-114.70227172229527</v>
      </c>
    </row>
    <row r="267" spans="1:4" x14ac:dyDescent="0.25">
      <c r="A267" s="5" t="s">
        <v>748</v>
      </c>
      <c r="B267" s="7">
        <v>0</v>
      </c>
      <c r="C267" s="7">
        <v>0</v>
      </c>
      <c r="D267" s="7">
        <f t="shared" si="3"/>
        <v>0</v>
      </c>
    </row>
    <row r="268" spans="1:4" x14ac:dyDescent="0.25">
      <c r="A268" s="5" t="s">
        <v>548</v>
      </c>
      <c r="B268" s="7">
        <v>-181.47405737961384</v>
      </c>
      <c r="C268" s="7">
        <v>0</v>
      </c>
      <c r="D268" s="7">
        <f t="shared" si="3"/>
        <v>-181.47405737961384</v>
      </c>
    </row>
    <row r="269" spans="1:4" x14ac:dyDescent="0.25">
      <c r="A269" s="5" t="s">
        <v>252</v>
      </c>
      <c r="B269" s="7">
        <v>-231.85880208600219</v>
      </c>
      <c r="C269" s="7">
        <v>0</v>
      </c>
      <c r="D269" s="7">
        <f t="shared" ref="D269:D332" si="4">SUM(B269:C269)</f>
        <v>-231.85880208600219</v>
      </c>
    </row>
    <row r="270" spans="1:4" x14ac:dyDescent="0.25">
      <c r="A270" s="5" t="s">
        <v>749</v>
      </c>
      <c r="B270" s="7">
        <v>0</v>
      </c>
      <c r="C270" s="7">
        <v>0</v>
      </c>
      <c r="D270" s="7">
        <f t="shared" si="4"/>
        <v>0</v>
      </c>
    </row>
    <row r="271" spans="1:4" x14ac:dyDescent="0.25">
      <c r="A271" s="5" t="s">
        <v>71</v>
      </c>
      <c r="B271" s="7">
        <v>-78.977902623365836</v>
      </c>
      <c r="C271" s="7">
        <v>-3.0637836735862187</v>
      </c>
      <c r="D271" s="7">
        <f t="shared" si="4"/>
        <v>-82.041686296952051</v>
      </c>
    </row>
    <row r="272" spans="1:4" x14ac:dyDescent="0.25">
      <c r="A272" s="5" t="s">
        <v>65</v>
      </c>
      <c r="B272" s="7">
        <v>-121.80547112318082</v>
      </c>
      <c r="C272" s="7">
        <v>10.00545584246589</v>
      </c>
      <c r="D272" s="7">
        <f t="shared" si="4"/>
        <v>-111.80001528071493</v>
      </c>
    </row>
    <row r="273" spans="1:4" x14ac:dyDescent="0.25">
      <c r="A273" s="5" t="s">
        <v>336</v>
      </c>
      <c r="B273" s="7">
        <v>-117.95813729674906</v>
      </c>
      <c r="C273" s="7">
        <v>0</v>
      </c>
      <c r="D273" s="7">
        <f t="shared" si="4"/>
        <v>-117.95813729674906</v>
      </c>
    </row>
    <row r="274" spans="1:4" x14ac:dyDescent="0.25">
      <c r="A274" s="5" t="s">
        <v>69</v>
      </c>
      <c r="B274" s="7">
        <v>-90.254409630119298</v>
      </c>
      <c r="C274" s="7">
        <v>1.4405054070665293</v>
      </c>
      <c r="D274" s="7">
        <f t="shared" si="4"/>
        <v>-88.813904223052774</v>
      </c>
    </row>
    <row r="275" spans="1:4" x14ac:dyDescent="0.25">
      <c r="A275" s="5" t="s">
        <v>19</v>
      </c>
      <c r="B275" s="7">
        <v>-78.977902623365836</v>
      </c>
      <c r="C275" s="7">
        <v>1.481258471265104</v>
      </c>
      <c r="D275" s="7">
        <f t="shared" si="4"/>
        <v>-77.496644152100728</v>
      </c>
    </row>
    <row r="276" spans="1:4" x14ac:dyDescent="0.25">
      <c r="A276" s="5" t="s">
        <v>5</v>
      </c>
      <c r="B276" s="7">
        <v>-114.70515744659325</v>
      </c>
      <c r="C276" s="7">
        <v>1.5177643253052677E-2</v>
      </c>
      <c r="D276" s="7">
        <f t="shared" si="4"/>
        <v>-114.68997980334019</v>
      </c>
    </row>
    <row r="277" spans="1:4" x14ac:dyDescent="0.25">
      <c r="A277" s="5" t="s">
        <v>549</v>
      </c>
      <c r="B277" s="7">
        <v>-108.88443442776838</v>
      </c>
      <c r="C277" s="7">
        <v>0</v>
      </c>
      <c r="D277" s="7">
        <f t="shared" si="4"/>
        <v>-108.88443442776838</v>
      </c>
    </row>
    <row r="278" spans="1:4" x14ac:dyDescent="0.25">
      <c r="A278" s="5" t="s">
        <v>42</v>
      </c>
      <c r="B278" s="7">
        <v>0</v>
      </c>
      <c r="C278" s="7">
        <v>0.87944325687757119</v>
      </c>
      <c r="D278" s="7">
        <f t="shared" si="4"/>
        <v>0.87944325687757119</v>
      </c>
    </row>
    <row r="279" spans="1:4" x14ac:dyDescent="0.25">
      <c r="A279" s="5" t="s">
        <v>188</v>
      </c>
      <c r="B279" s="7">
        <v>59.105967140880139</v>
      </c>
      <c r="C279" s="7">
        <v>0</v>
      </c>
      <c r="D279" s="7">
        <f t="shared" si="4"/>
        <v>59.105967140880139</v>
      </c>
    </row>
    <row r="280" spans="1:4" x14ac:dyDescent="0.25">
      <c r="A280" s="5" t="s">
        <v>274</v>
      </c>
      <c r="B280" s="7">
        <v>33.791555300551053</v>
      </c>
      <c r="C280" s="7">
        <v>5.2077995607229379</v>
      </c>
      <c r="D280" s="7">
        <f t="shared" si="4"/>
        <v>38.999354861273993</v>
      </c>
    </row>
    <row r="281" spans="1:4" x14ac:dyDescent="0.25">
      <c r="A281" s="5" t="s">
        <v>288</v>
      </c>
      <c r="B281" s="7">
        <v>-108.88443442776838</v>
      </c>
      <c r="C281" s="7">
        <v>0</v>
      </c>
      <c r="D281" s="7">
        <f t="shared" si="4"/>
        <v>-108.88443442776838</v>
      </c>
    </row>
    <row r="282" spans="1:4" x14ac:dyDescent="0.25">
      <c r="A282" s="5" t="s">
        <v>43</v>
      </c>
      <c r="B282" s="7">
        <v>0</v>
      </c>
      <c r="C282" s="7">
        <v>0.87944325687757119</v>
      </c>
      <c r="D282" s="7">
        <f t="shared" si="4"/>
        <v>0.87944325687757119</v>
      </c>
    </row>
    <row r="283" spans="1:4" x14ac:dyDescent="0.25">
      <c r="A283" s="5" t="s">
        <v>285</v>
      </c>
      <c r="B283" s="7">
        <v>0</v>
      </c>
      <c r="C283" s="7">
        <v>58.814616259050176</v>
      </c>
      <c r="D283" s="7">
        <f t="shared" si="4"/>
        <v>58.814616259050176</v>
      </c>
    </row>
    <row r="284" spans="1:4" x14ac:dyDescent="0.25">
      <c r="A284" s="5" t="s">
        <v>264</v>
      </c>
      <c r="B284" s="7">
        <v>115.26620632317355</v>
      </c>
      <c r="C284" s="7">
        <v>0</v>
      </c>
      <c r="D284" s="7">
        <f t="shared" si="4"/>
        <v>115.26620632317355</v>
      </c>
    </row>
    <row r="285" spans="1:4" x14ac:dyDescent="0.25">
      <c r="A285" s="5" t="s">
        <v>550</v>
      </c>
      <c r="B285" s="7">
        <v>-99.81073155878768</v>
      </c>
      <c r="C285" s="7">
        <v>0</v>
      </c>
      <c r="D285" s="7">
        <f t="shared" si="4"/>
        <v>-99.81073155878768</v>
      </c>
    </row>
    <row r="286" spans="1:4" x14ac:dyDescent="0.25">
      <c r="A286" s="5" t="s">
        <v>551</v>
      </c>
      <c r="B286" s="7">
        <v>-176.93720594512362</v>
      </c>
      <c r="C286" s="7">
        <v>0</v>
      </c>
      <c r="D286" s="7">
        <f t="shared" si="4"/>
        <v>-176.93720594512362</v>
      </c>
    </row>
    <row r="287" spans="1:4" x14ac:dyDescent="0.25">
      <c r="A287" s="5" t="s">
        <v>268</v>
      </c>
      <c r="B287" s="7">
        <v>-231.85880208600219</v>
      </c>
      <c r="C287" s="7">
        <v>0</v>
      </c>
      <c r="D287" s="7">
        <f t="shared" si="4"/>
        <v>-231.85880208600219</v>
      </c>
    </row>
    <row r="288" spans="1:4" x14ac:dyDescent="0.25">
      <c r="A288" s="5" t="s">
        <v>102</v>
      </c>
      <c r="B288" s="7">
        <v>-751.119926407913</v>
      </c>
      <c r="C288" s="7">
        <v>-367.87212653914861</v>
      </c>
      <c r="D288" s="7">
        <f t="shared" si="4"/>
        <v>-1118.9920529470617</v>
      </c>
    </row>
    <row r="289" spans="1:4" x14ac:dyDescent="0.25">
      <c r="A289" s="5" t="s">
        <v>85</v>
      </c>
      <c r="B289" s="7">
        <v>-140.15977540951314</v>
      </c>
      <c r="C289" s="7">
        <v>1.5120826939315388</v>
      </c>
      <c r="D289" s="7">
        <f t="shared" si="4"/>
        <v>-138.6476927155816</v>
      </c>
    </row>
    <row r="290" spans="1:4" x14ac:dyDescent="0.25">
      <c r="A290" s="5" t="s">
        <v>189</v>
      </c>
      <c r="B290" s="7">
        <v>107.63516721904358</v>
      </c>
      <c r="C290" s="7">
        <v>0</v>
      </c>
      <c r="D290" s="7">
        <f t="shared" si="4"/>
        <v>107.63516721904358</v>
      </c>
    </row>
    <row r="291" spans="1:4" x14ac:dyDescent="0.25">
      <c r="A291" s="5" t="s">
        <v>552</v>
      </c>
      <c r="B291" s="7">
        <v>-145.179245903691</v>
      </c>
      <c r="C291" s="7">
        <v>0</v>
      </c>
      <c r="D291" s="7">
        <f t="shared" si="4"/>
        <v>-145.179245903691</v>
      </c>
    </row>
    <row r="292" spans="1:4" x14ac:dyDescent="0.25">
      <c r="A292" s="5" t="s">
        <v>377</v>
      </c>
      <c r="B292" s="7">
        <v>-108.88443442776838</v>
      </c>
      <c r="C292" s="7">
        <v>90.93209458461736</v>
      </c>
      <c r="D292" s="7">
        <f t="shared" si="4"/>
        <v>-17.952339843151023</v>
      </c>
    </row>
    <row r="293" spans="1:4" x14ac:dyDescent="0.25">
      <c r="A293" s="5" t="s">
        <v>362</v>
      </c>
      <c r="B293" s="7">
        <v>-218.91148012818127</v>
      </c>
      <c r="C293" s="7">
        <v>0</v>
      </c>
      <c r="D293" s="7">
        <f t="shared" si="4"/>
        <v>-218.91148012818127</v>
      </c>
    </row>
    <row r="294" spans="1:4" x14ac:dyDescent="0.25">
      <c r="A294" s="5" t="s">
        <v>59</v>
      </c>
      <c r="B294" s="7">
        <v>-58.496449588686872</v>
      </c>
      <c r="C294" s="7">
        <v>0.26291213905697275</v>
      </c>
      <c r="D294" s="7">
        <f t="shared" si="4"/>
        <v>-58.2335374496299</v>
      </c>
    </row>
    <row r="295" spans="1:4" x14ac:dyDescent="0.25">
      <c r="A295" s="5" t="s">
        <v>337</v>
      </c>
      <c r="B295" s="7">
        <v>-738.94852307348901</v>
      </c>
      <c r="C295" s="7">
        <v>-5712.5359852563006</v>
      </c>
      <c r="D295" s="7">
        <f t="shared" si="4"/>
        <v>-6451.4845083297896</v>
      </c>
    </row>
    <row r="296" spans="1:4" x14ac:dyDescent="0.25">
      <c r="A296" s="5" t="s">
        <v>131</v>
      </c>
      <c r="B296" s="7">
        <v>-877.84117081092165</v>
      </c>
      <c r="C296" s="7">
        <v>-1.4428357548519628</v>
      </c>
      <c r="D296" s="7">
        <f t="shared" si="4"/>
        <v>-879.28400656577367</v>
      </c>
    </row>
    <row r="297" spans="1:4" x14ac:dyDescent="0.25">
      <c r="A297" s="5" t="s">
        <v>750</v>
      </c>
      <c r="B297" s="7">
        <v>27.190828508578612</v>
      </c>
      <c r="C297" s="7">
        <v>0</v>
      </c>
      <c r="D297" s="7">
        <f t="shared" si="4"/>
        <v>27.190828508578612</v>
      </c>
    </row>
    <row r="298" spans="1:4" x14ac:dyDescent="0.25">
      <c r="A298" s="5" t="s">
        <v>751</v>
      </c>
      <c r="B298" s="7">
        <v>0</v>
      </c>
      <c r="C298" s="7">
        <v>0</v>
      </c>
      <c r="D298" s="7">
        <f t="shared" si="4"/>
        <v>0</v>
      </c>
    </row>
    <row r="299" spans="1:4" x14ac:dyDescent="0.25">
      <c r="A299" s="5" t="s">
        <v>209</v>
      </c>
      <c r="B299" s="7">
        <v>29.741786440836833</v>
      </c>
      <c r="C299" s="7">
        <v>0</v>
      </c>
      <c r="D299" s="7">
        <f t="shared" si="4"/>
        <v>29.741786440836833</v>
      </c>
    </row>
    <row r="300" spans="1:4" x14ac:dyDescent="0.25">
      <c r="A300" s="5" t="s">
        <v>6</v>
      </c>
      <c r="B300" s="7">
        <v>-114.70515744659323</v>
      </c>
      <c r="C300" s="7">
        <v>0.23822346623781537</v>
      </c>
      <c r="D300" s="7">
        <f t="shared" si="4"/>
        <v>-114.46693398035542</v>
      </c>
    </row>
    <row r="301" spans="1:4" x14ac:dyDescent="0.25">
      <c r="A301" s="5" t="s">
        <v>752</v>
      </c>
      <c r="B301" s="7">
        <v>0</v>
      </c>
      <c r="C301" s="7">
        <v>0</v>
      </c>
      <c r="D301" s="7">
        <f t="shared" si="4"/>
        <v>0</v>
      </c>
    </row>
    <row r="302" spans="1:4" x14ac:dyDescent="0.25">
      <c r="A302" s="5" t="s">
        <v>753</v>
      </c>
      <c r="B302" s="7">
        <v>0</v>
      </c>
      <c r="C302" s="7">
        <v>0</v>
      </c>
      <c r="D302" s="7">
        <f t="shared" si="4"/>
        <v>0</v>
      </c>
    </row>
    <row r="303" spans="1:4" x14ac:dyDescent="0.25">
      <c r="A303" s="5" t="s">
        <v>8</v>
      </c>
      <c r="B303" s="7">
        <v>-140.41556656150917</v>
      </c>
      <c r="C303" s="7">
        <v>0.31256743553163013</v>
      </c>
      <c r="D303" s="7">
        <f t="shared" si="4"/>
        <v>-140.10299912597753</v>
      </c>
    </row>
    <row r="304" spans="1:4" x14ac:dyDescent="0.25">
      <c r="A304" s="5" t="s">
        <v>190</v>
      </c>
      <c r="B304" s="7">
        <v>-78.977902623365836</v>
      </c>
      <c r="C304" s="7">
        <v>0</v>
      </c>
      <c r="D304" s="7">
        <f t="shared" si="4"/>
        <v>-78.977902623365836</v>
      </c>
    </row>
    <row r="305" spans="1:4" x14ac:dyDescent="0.25">
      <c r="A305" s="5" t="s">
        <v>106</v>
      </c>
      <c r="B305" s="7">
        <v>-78.97790262336585</v>
      </c>
      <c r="C305" s="7">
        <v>-23.601496797611887</v>
      </c>
      <c r="D305" s="7">
        <f t="shared" si="4"/>
        <v>-102.57939942097774</v>
      </c>
    </row>
    <row r="306" spans="1:4" x14ac:dyDescent="0.25">
      <c r="A306" s="5" t="s">
        <v>104</v>
      </c>
      <c r="B306" s="7">
        <v>0</v>
      </c>
      <c r="C306" s="7">
        <v>-24.156442917508642</v>
      </c>
      <c r="D306" s="7">
        <f t="shared" si="4"/>
        <v>-24.156442917508642</v>
      </c>
    </row>
    <row r="307" spans="1:4" x14ac:dyDescent="0.25">
      <c r="A307" s="5" t="s">
        <v>754</v>
      </c>
      <c r="B307" s="7">
        <v>0</v>
      </c>
      <c r="C307" s="7">
        <v>0</v>
      </c>
      <c r="D307" s="7">
        <f t="shared" si="4"/>
        <v>0</v>
      </c>
    </row>
    <row r="308" spans="1:4" x14ac:dyDescent="0.25">
      <c r="A308" s="5" t="s">
        <v>191</v>
      </c>
      <c r="B308" s="7">
        <v>-170.59095742121085</v>
      </c>
      <c r="C308" s="7">
        <v>0</v>
      </c>
      <c r="D308" s="7">
        <f t="shared" si="4"/>
        <v>-170.59095742121085</v>
      </c>
    </row>
    <row r="309" spans="1:4" x14ac:dyDescent="0.25">
      <c r="A309" s="5" t="s">
        <v>553</v>
      </c>
      <c r="B309" s="7">
        <v>-95.273880124297321</v>
      </c>
      <c r="C309" s="7">
        <v>0</v>
      </c>
      <c r="D309" s="7">
        <f t="shared" si="4"/>
        <v>-95.273880124297321</v>
      </c>
    </row>
    <row r="310" spans="1:4" x14ac:dyDescent="0.25">
      <c r="A310" s="5" t="s">
        <v>16</v>
      </c>
      <c r="B310" s="7">
        <v>-140.41556656150917</v>
      </c>
      <c r="C310" s="7">
        <v>2.8961807174791958</v>
      </c>
      <c r="D310" s="7">
        <f t="shared" si="4"/>
        <v>-137.51938584402998</v>
      </c>
    </row>
    <row r="311" spans="1:4" x14ac:dyDescent="0.25">
      <c r="A311" s="5" t="s">
        <v>44</v>
      </c>
      <c r="B311" s="7">
        <v>0</v>
      </c>
      <c r="C311" s="7">
        <v>0.87944325687757119</v>
      </c>
      <c r="D311" s="7">
        <f t="shared" si="4"/>
        <v>0.87944325687757119</v>
      </c>
    </row>
    <row r="312" spans="1:4" x14ac:dyDescent="0.25">
      <c r="A312" s="5" t="s">
        <v>159</v>
      </c>
      <c r="B312" s="7">
        <v>-214.6849579315604</v>
      </c>
      <c r="C312" s="7">
        <v>0</v>
      </c>
      <c r="D312" s="7">
        <f t="shared" si="4"/>
        <v>-214.6849579315604</v>
      </c>
    </row>
    <row r="313" spans="1:4" x14ac:dyDescent="0.25">
      <c r="A313" s="5" t="s">
        <v>107</v>
      </c>
      <c r="B313" s="7">
        <v>-138.08386976424597</v>
      </c>
      <c r="C313" s="7">
        <v>-23.601496797611887</v>
      </c>
      <c r="D313" s="7">
        <f t="shared" si="4"/>
        <v>-161.68536656185785</v>
      </c>
    </row>
    <row r="314" spans="1:4" x14ac:dyDescent="0.25">
      <c r="A314" s="5" t="s">
        <v>554</v>
      </c>
      <c r="B314" s="7">
        <v>-140.64239446920081</v>
      </c>
      <c r="C314" s="7">
        <v>0</v>
      </c>
      <c r="D314" s="7">
        <f t="shared" si="4"/>
        <v>-140.64239446920081</v>
      </c>
    </row>
    <row r="315" spans="1:4" x14ac:dyDescent="0.25">
      <c r="A315" s="5" t="s">
        <v>192</v>
      </c>
      <c r="B315" s="7">
        <v>-78.97790262336585</v>
      </c>
      <c r="C315" s="7">
        <v>0</v>
      </c>
      <c r="D315" s="7">
        <f t="shared" si="4"/>
        <v>-78.97790262336585</v>
      </c>
    </row>
    <row r="316" spans="1:4" x14ac:dyDescent="0.25">
      <c r="A316" s="5" t="s">
        <v>84</v>
      </c>
      <c r="B316" s="7">
        <v>32.240579101120034</v>
      </c>
      <c r="C316" s="7">
        <v>-13.77877522527881</v>
      </c>
      <c r="D316" s="7">
        <f t="shared" si="4"/>
        <v>18.461803875841223</v>
      </c>
    </row>
    <row r="317" spans="1:4" x14ac:dyDescent="0.25">
      <c r="A317" s="5" t="s">
        <v>77</v>
      </c>
      <c r="B317" s="7">
        <v>-119.5696687812449</v>
      </c>
      <c r="C317" s="7">
        <v>23.133862087743093</v>
      </c>
      <c r="D317" s="7">
        <f t="shared" si="4"/>
        <v>-96.435806693501803</v>
      </c>
    </row>
    <row r="318" spans="1:4" x14ac:dyDescent="0.25">
      <c r="A318" s="5" t="s">
        <v>198</v>
      </c>
      <c r="B318" s="7">
        <v>-58.405846822774372</v>
      </c>
      <c r="C318" s="7">
        <v>0</v>
      </c>
      <c r="D318" s="7">
        <f t="shared" si="4"/>
        <v>-58.405846822774372</v>
      </c>
    </row>
    <row r="319" spans="1:4" x14ac:dyDescent="0.25">
      <c r="A319" s="5" t="s">
        <v>555</v>
      </c>
      <c r="B319" s="7">
        <v>-136.10554303471048</v>
      </c>
      <c r="C319" s="7">
        <v>0</v>
      </c>
      <c r="D319" s="7">
        <f t="shared" si="4"/>
        <v>-136.10554303471048</v>
      </c>
    </row>
    <row r="320" spans="1:4" x14ac:dyDescent="0.25">
      <c r="A320" s="5" t="s">
        <v>517</v>
      </c>
      <c r="B320" s="7">
        <v>-140.64239446920081</v>
      </c>
      <c r="C320" s="7">
        <v>0</v>
      </c>
      <c r="D320" s="7">
        <f t="shared" si="4"/>
        <v>-140.64239446920081</v>
      </c>
    </row>
    <row r="321" spans="1:4" x14ac:dyDescent="0.25">
      <c r="A321" s="5" t="s">
        <v>270</v>
      </c>
      <c r="B321" s="7">
        <v>-175.23191740056015</v>
      </c>
      <c r="C321" s="7">
        <v>0.80736583136393358</v>
      </c>
      <c r="D321" s="7">
        <f t="shared" si="4"/>
        <v>-174.42455156919621</v>
      </c>
    </row>
    <row r="322" spans="1:4" x14ac:dyDescent="0.25">
      <c r="A322" s="5" t="s">
        <v>126</v>
      </c>
      <c r="B322" s="7">
        <v>-78.97790262336585</v>
      </c>
      <c r="C322" s="7">
        <v>116.97026305734106</v>
      </c>
      <c r="D322" s="7">
        <f t="shared" si="4"/>
        <v>37.992360433975207</v>
      </c>
    </row>
    <row r="323" spans="1:4" x14ac:dyDescent="0.25">
      <c r="A323" s="5" t="s">
        <v>129</v>
      </c>
      <c r="B323" s="7">
        <v>-78.977902623365836</v>
      </c>
      <c r="C323" s="7">
        <v>177.52569591089508</v>
      </c>
      <c r="D323" s="7">
        <f t="shared" si="4"/>
        <v>98.547793287529245</v>
      </c>
    </row>
    <row r="324" spans="1:4" x14ac:dyDescent="0.25">
      <c r="A324" s="5" t="s">
        <v>4</v>
      </c>
      <c r="B324" s="7">
        <v>59.569843704309243</v>
      </c>
      <c r="C324" s="7">
        <v>-0.81332726485153306</v>
      </c>
      <c r="D324" s="7">
        <f t="shared" si="4"/>
        <v>58.756516439457712</v>
      </c>
    </row>
    <row r="325" spans="1:4" x14ac:dyDescent="0.25">
      <c r="A325" s="5" t="s">
        <v>113</v>
      </c>
      <c r="B325" s="7">
        <v>-181.47405737961384</v>
      </c>
      <c r="C325" s="7">
        <v>-1.0755561726249887</v>
      </c>
      <c r="D325" s="7">
        <f t="shared" si="4"/>
        <v>-182.54961355223884</v>
      </c>
    </row>
    <row r="326" spans="1:4" x14ac:dyDescent="0.25">
      <c r="A326" s="5" t="s">
        <v>338</v>
      </c>
      <c r="B326" s="7">
        <v>-815.78342237936874</v>
      </c>
      <c r="C326" s="7">
        <v>0</v>
      </c>
      <c r="D326" s="7">
        <f t="shared" si="4"/>
        <v>-815.78342237936874</v>
      </c>
    </row>
    <row r="327" spans="1:4" x14ac:dyDescent="0.25">
      <c r="A327" s="5" t="s">
        <v>556</v>
      </c>
      <c r="B327" s="7">
        <v>-181.47405737961384</v>
      </c>
      <c r="C327" s="7">
        <v>0</v>
      </c>
      <c r="D327" s="7">
        <f t="shared" si="4"/>
        <v>-181.47405737961384</v>
      </c>
    </row>
    <row r="328" spans="1:4" x14ac:dyDescent="0.25">
      <c r="A328" s="5" t="s">
        <v>557</v>
      </c>
      <c r="B328" s="7">
        <v>-90.73702868980692</v>
      </c>
      <c r="C328" s="7">
        <v>0</v>
      </c>
      <c r="D328" s="7">
        <f t="shared" si="4"/>
        <v>-90.73702868980692</v>
      </c>
    </row>
    <row r="329" spans="1:4" x14ac:dyDescent="0.25">
      <c r="A329" s="5" t="s">
        <v>558</v>
      </c>
      <c r="B329" s="7">
        <v>-117.95813729674906</v>
      </c>
      <c r="C329" s="7">
        <v>0</v>
      </c>
      <c r="D329" s="7">
        <f t="shared" si="4"/>
        <v>-117.95813729674906</v>
      </c>
    </row>
    <row r="330" spans="1:4" x14ac:dyDescent="0.25">
      <c r="A330" s="5" t="s">
        <v>83</v>
      </c>
      <c r="B330" s="7">
        <v>32.240579101120034</v>
      </c>
      <c r="C330" s="7">
        <v>2.5444669342201509</v>
      </c>
      <c r="D330" s="7">
        <f t="shared" si="4"/>
        <v>34.785046035340187</v>
      </c>
    </row>
    <row r="331" spans="1:4" x14ac:dyDescent="0.25">
      <c r="A331" s="5" t="s">
        <v>52</v>
      </c>
      <c r="B331" s="7">
        <v>46.800324282251751</v>
      </c>
      <c r="C331" s="7">
        <v>-1.4162688894677506</v>
      </c>
      <c r="D331" s="7">
        <f t="shared" si="4"/>
        <v>45.384055392783999</v>
      </c>
    </row>
    <row r="332" spans="1:4" x14ac:dyDescent="0.25">
      <c r="A332" s="5" t="s">
        <v>58</v>
      </c>
      <c r="B332" s="7">
        <v>-78.97790262336585</v>
      </c>
      <c r="C332" s="7">
        <v>1.2200027626937144</v>
      </c>
      <c r="D332" s="7">
        <f t="shared" si="4"/>
        <v>-77.75789986067214</v>
      </c>
    </row>
    <row r="333" spans="1:4" x14ac:dyDescent="0.25">
      <c r="A333" s="5" t="s">
        <v>193</v>
      </c>
      <c r="B333" s="7">
        <v>-208.48008976834944</v>
      </c>
      <c r="C333" s="7">
        <v>0</v>
      </c>
      <c r="D333" s="7">
        <f t="shared" ref="D333:D387" si="5">SUM(B333:C333)</f>
        <v>-208.48008976834944</v>
      </c>
    </row>
    <row r="334" spans="1:4" x14ac:dyDescent="0.25">
      <c r="A334" s="5" t="s">
        <v>63</v>
      </c>
      <c r="B334" s="7">
        <v>-96.151746777807617</v>
      </c>
      <c r="C334" s="7">
        <v>-1.2464551313749122</v>
      </c>
      <c r="D334" s="7">
        <f t="shared" si="5"/>
        <v>-97.398201909182532</v>
      </c>
    </row>
    <row r="335" spans="1:4" x14ac:dyDescent="0.25">
      <c r="A335" s="5" t="s">
        <v>619</v>
      </c>
      <c r="B335" s="7">
        <v>1315.7633183035268</v>
      </c>
      <c r="C335" s="7">
        <v>0</v>
      </c>
      <c r="D335" s="7">
        <f t="shared" si="5"/>
        <v>1315.7633183035268</v>
      </c>
    </row>
    <row r="336" spans="1:4" x14ac:dyDescent="0.25">
      <c r="A336" s="5" t="s">
        <v>559</v>
      </c>
      <c r="B336" s="7">
        <v>-163.32665164165246</v>
      </c>
      <c r="C336" s="7">
        <v>109.67629094382914</v>
      </c>
      <c r="D336" s="7">
        <f t="shared" si="5"/>
        <v>-53.650360697823317</v>
      </c>
    </row>
    <row r="337" spans="1:4" x14ac:dyDescent="0.25">
      <c r="A337" s="5" t="s">
        <v>280</v>
      </c>
      <c r="B337" s="7">
        <v>34.21366630081075</v>
      </c>
      <c r="C337" s="7">
        <v>1.3052972382289763</v>
      </c>
      <c r="D337" s="7">
        <f t="shared" si="5"/>
        <v>35.518963539039724</v>
      </c>
    </row>
    <row r="338" spans="1:4" x14ac:dyDescent="0.25">
      <c r="A338" s="5" t="s">
        <v>560</v>
      </c>
      <c r="B338" s="7">
        <v>-90.73702868980692</v>
      </c>
      <c r="C338" s="7">
        <v>0</v>
      </c>
      <c r="D338" s="7">
        <f t="shared" si="5"/>
        <v>-90.73702868980692</v>
      </c>
    </row>
    <row r="339" spans="1:4" x14ac:dyDescent="0.25">
      <c r="A339" s="5" t="s">
        <v>194</v>
      </c>
      <c r="B339" s="7">
        <v>-78.97790262336585</v>
      </c>
      <c r="C339" s="7">
        <v>0</v>
      </c>
      <c r="D339" s="7">
        <f t="shared" si="5"/>
        <v>-78.97790262336585</v>
      </c>
    </row>
    <row r="340" spans="1:4" x14ac:dyDescent="0.25">
      <c r="A340" s="5" t="s">
        <v>140</v>
      </c>
      <c r="B340" s="7">
        <v>-78.977902623365836</v>
      </c>
      <c r="C340" s="7">
        <v>238.55583763528819</v>
      </c>
      <c r="D340" s="7">
        <f t="shared" si="5"/>
        <v>159.57793501192236</v>
      </c>
    </row>
    <row r="341" spans="1:4" x14ac:dyDescent="0.25">
      <c r="A341" s="5" t="s">
        <v>581</v>
      </c>
      <c r="B341" s="7">
        <v>0</v>
      </c>
      <c r="C341" s="7">
        <v>0</v>
      </c>
      <c r="D341" s="7">
        <f t="shared" si="5"/>
        <v>0</v>
      </c>
    </row>
    <row r="342" spans="1:4" x14ac:dyDescent="0.25">
      <c r="A342" s="5" t="s">
        <v>2</v>
      </c>
      <c r="B342" s="7">
        <v>-837.08922942835738</v>
      </c>
      <c r="C342" s="7">
        <v>-4719.8554978649481</v>
      </c>
      <c r="D342" s="7">
        <f t="shared" si="5"/>
        <v>-5556.9447272933057</v>
      </c>
    </row>
    <row r="343" spans="1:4" x14ac:dyDescent="0.25">
      <c r="A343" s="5" t="s">
        <v>233</v>
      </c>
      <c r="B343" s="7">
        <v>5.4758656786994298</v>
      </c>
      <c r="C343" s="7">
        <v>0</v>
      </c>
      <c r="D343" s="7">
        <f t="shared" si="5"/>
        <v>5.4758656786994298</v>
      </c>
    </row>
    <row r="344" spans="1:4" x14ac:dyDescent="0.25">
      <c r="A344" s="5" t="s">
        <v>108</v>
      </c>
      <c r="B344" s="7">
        <v>-78.97790262336585</v>
      </c>
      <c r="C344" s="7">
        <v>-23.601496797611887</v>
      </c>
      <c r="D344" s="7">
        <f t="shared" si="5"/>
        <v>-102.57939942097774</v>
      </c>
    </row>
    <row r="345" spans="1:4" x14ac:dyDescent="0.25">
      <c r="A345" s="5" t="s">
        <v>685</v>
      </c>
      <c r="B345" s="7">
        <v>27.898615999549314</v>
      </c>
      <c r="C345" s="7">
        <v>0</v>
      </c>
      <c r="D345" s="7">
        <f t="shared" si="5"/>
        <v>27.898615999549314</v>
      </c>
    </row>
    <row r="346" spans="1:4" x14ac:dyDescent="0.25">
      <c r="A346" s="5" t="s">
        <v>561</v>
      </c>
      <c r="B346" s="7">
        <v>-158.78980020716213</v>
      </c>
      <c r="C346" s="7">
        <v>0</v>
      </c>
      <c r="D346" s="7">
        <f t="shared" si="5"/>
        <v>-158.78980020716213</v>
      </c>
    </row>
    <row r="347" spans="1:4" x14ac:dyDescent="0.25">
      <c r="A347" s="5" t="s">
        <v>162</v>
      </c>
      <c r="B347" s="7">
        <v>-78.977902623365836</v>
      </c>
      <c r="C347" s="7">
        <v>0</v>
      </c>
      <c r="D347" s="7">
        <f t="shared" si="5"/>
        <v>-78.977902623365836</v>
      </c>
    </row>
    <row r="348" spans="1:4" x14ac:dyDescent="0.25">
      <c r="A348" s="5" t="s">
        <v>18</v>
      </c>
      <c r="B348" s="7">
        <v>-140.41556656150917</v>
      </c>
      <c r="C348" s="7">
        <v>3.0209964642943361</v>
      </c>
      <c r="D348" s="7">
        <f t="shared" si="5"/>
        <v>-137.39457009721482</v>
      </c>
    </row>
    <row r="349" spans="1:4" x14ac:dyDescent="0.25">
      <c r="A349" s="5" t="s">
        <v>562</v>
      </c>
      <c r="B349" s="7">
        <v>-560.56758270877333</v>
      </c>
      <c r="C349" s="7">
        <v>0</v>
      </c>
      <c r="D349" s="7">
        <f t="shared" si="5"/>
        <v>-560.56758270877333</v>
      </c>
    </row>
    <row r="350" spans="1:4" x14ac:dyDescent="0.25">
      <c r="A350" s="5" t="s">
        <v>13</v>
      </c>
      <c r="B350" s="7">
        <v>-140.41556656150917</v>
      </c>
      <c r="C350" s="7">
        <v>0.85302845046585052</v>
      </c>
      <c r="D350" s="7">
        <f t="shared" si="5"/>
        <v>-139.56253811104332</v>
      </c>
    </row>
    <row r="351" spans="1:4" x14ac:dyDescent="0.25">
      <c r="A351" s="5" t="s">
        <v>45</v>
      </c>
      <c r="B351" s="7">
        <v>0</v>
      </c>
      <c r="C351" s="7">
        <v>0.87944325687757097</v>
      </c>
      <c r="D351" s="7">
        <f t="shared" si="5"/>
        <v>0.87944325687757097</v>
      </c>
    </row>
    <row r="352" spans="1:4" x14ac:dyDescent="0.25">
      <c r="A352" s="5" t="s">
        <v>79</v>
      </c>
      <c r="B352" s="7">
        <v>-175.77289813814977</v>
      </c>
      <c r="C352" s="7">
        <v>9.8301866996066725</v>
      </c>
      <c r="D352" s="7">
        <f t="shared" si="5"/>
        <v>-165.94271143854309</v>
      </c>
    </row>
    <row r="353" spans="1:4" x14ac:dyDescent="0.25">
      <c r="A353" s="5" t="s">
        <v>120</v>
      </c>
      <c r="B353" s="7">
        <v>0</v>
      </c>
      <c r="C353" s="7">
        <v>-110.29674437178458</v>
      </c>
      <c r="D353" s="7">
        <f t="shared" si="5"/>
        <v>-110.29674437178458</v>
      </c>
    </row>
    <row r="354" spans="1:4" x14ac:dyDescent="0.25">
      <c r="A354" s="5" t="s">
        <v>195</v>
      </c>
      <c r="B354" s="7">
        <v>-78.977902623365836</v>
      </c>
      <c r="C354" s="7">
        <v>0</v>
      </c>
      <c r="D354" s="7">
        <f t="shared" si="5"/>
        <v>-78.977902623365836</v>
      </c>
    </row>
    <row r="355" spans="1:4" x14ac:dyDescent="0.25">
      <c r="A355" s="5" t="s">
        <v>563</v>
      </c>
      <c r="B355" s="7">
        <v>-104.34758299327794</v>
      </c>
      <c r="C355" s="7">
        <v>0</v>
      </c>
      <c r="D355" s="7">
        <f t="shared" si="5"/>
        <v>-104.34758299327794</v>
      </c>
    </row>
    <row r="356" spans="1:4" x14ac:dyDescent="0.25">
      <c r="A356" s="5" t="s">
        <v>88</v>
      </c>
      <c r="B356" s="7">
        <v>-154.99736986400961</v>
      </c>
      <c r="C356" s="7">
        <v>20.214464067126354</v>
      </c>
      <c r="D356" s="7">
        <f t="shared" si="5"/>
        <v>-134.78290579688326</v>
      </c>
    </row>
    <row r="357" spans="1:4" x14ac:dyDescent="0.25">
      <c r="A357" s="5" t="s">
        <v>564</v>
      </c>
      <c r="B357" s="7">
        <v>-127.03184016572963</v>
      </c>
      <c r="C357" s="7">
        <v>0</v>
      </c>
      <c r="D357" s="7">
        <f t="shared" si="5"/>
        <v>-127.03184016572963</v>
      </c>
    </row>
    <row r="358" spans="1:4" x14ac:dyDescent="0.25">
      <c r="A358" s="5" t="s">
        <v>67</v>
      </c>
      <c r="B358" s="7">
        <v>32.240579101120034</v>
      </c>
      <c r="C358" s="7">
        <v>0.77345696038390399</v>
      </c>
      <c r="D358" s="7">
        <f t="shared" si="5"/>
        <v>33.014036061503937</v>
      </c>
    </row>
    <row r="359" spans="1:4" x14ac:dyDescent="0.25">
      <c r="A359" s="5" t="s">
        <v>227</v>
      </c>
      <c r="B359" s="7">
        <v>23.378712317652766</v>
      </c>
      <c r="C359" s="7">
        <v>0</v>
      </c>
      <c r="D359" s="7">
        <f t="shared" si="5"/>
        <v>23.378712317652766</v>
      </c>
    </row>
    <row r="360" spans="1:4" x14ac:dyDescent="0.25">
      <c r="A360" s="5" t="s">
        <v>196</v>
      </c>
      <c r="B360" s="7">
        <v>-78.97790262336585</v>
      </c>
      <c r="C360" s="7">
        <v>0</v>
      </c>
      <c r="D360" s="7">
        <f t="shared" si="5"/>
        <v>-78.97790262336585</v>
      </c>
    </row>
    <row r="361" spans="1:4" x14ac:dyDescent="0.25">
      <c r="A361" s="5" t="s">
        <v>387</v>
      </c>
      <c r="B361" s="7">
        <v>-17.249692760430101</v>
      </c>
      <c r="C361" s="7">
        <v>0</v>
      </c>
      <c r="D361" s="7">
        <f t="shared" si="5"/>
        <v>-17.249692760430101</v>
      </c>
    </row>
    <row r="362" spans="1:4" x14ac:dyDescent="0.25">
      <c r="A362" s="5" t="s">
        <v>253</v>
      </c>
      <c r="B362" s="7">
        <v>-148.8634044719505</v>
      </c>
      <c r="C362" s="7">
        <v>0</v>
      </c>
      <c r="D362" s="7">
        <f t="shared" si="5"/>
        <v>-148.8634044719505</v>
      </c>
    </row>
    <row r="363" spans="1:4" x14ac:dyDescent="0.25">
      <c r="A363" s="5" t="s">
        <v>498</v>
      </c>
      <c r="B363" s="7">
        <v>-181.47405737961384</v>
      </c>
      <c r="C363" s="7">
        <v>0</v>
      </c>
      <c r="D363" s="7">
        <f t="shared" si="5"/>
        <v>-181.47405737961384</v>
      </c>
    </row>
    <row r="364" spans="1:4" x14ac:dyDescent="0.25">
      <c r="A364" s="5" t="s">
        <v>46</v>
      </c>
      <c r="B364" s="7">
        <v>0</v>
      </c>
      <c r="C364" s="7">
        <v>0.87944325687757119</v>
      </c>
      <c r="D364" s="7">
        <f t="shared" si="5"/>
        <v>0.87944325687757119</v>
      </c>
    </row>
    <row r="365" spans="1:4" x14ac:dyDescent="0.25">
      <c r="A365" s="5" t="s">
        <v>199</v>
      </c>
      <c r="B365" s="7">
        <v>-53.564037171364745</v>
      </c>
      <c r="C365" s="7">
        <v>0</v>
      </c>
      <c r="D365" s="7">
        <f t="shared" si="5"/>
        <v>-53.564037171364745</v>
      </c>
    </row>
    <row r="366" spans="1:4" x14ac:dyDescent="0.25">
      <c r="A366" s="5" t="s">
        <v>275</v>
      </c>
      <c r="B366" s="7">
        <v>33.79155530055106</v>
      </c>
      <c r="C366" s="7">
        <v>3.5036722130002085</v>
      </c>
      <c r="D366" s="7">
        <f t="shared" si="5"/>
        <v>37.295227513551268</v>
      </c>
    </row>
    <row r="367" spans="1:4" x14ac:dyDescent="0.25">
      <c r="A367" s="5" t="s">
        <v>755</v>
      </c>
      <c r="B367" s="7">
        <v>0</v>
      </c>
      <c r="C367" s="7">
        <v>0</v>
      </c>
      <c r="D367" s="7">
        <f t="shared" si="5"/>
        <v>0</v>
      </c>
    </row>
    <row r="368" spans="1:4" x14ac:dyDescent="0.25">
      <c r="A368" s="5" t="s">
        <v>221</v>
      </c>
      <c r="B368" s="7">
        <v>-138.08386976424597</v>
      </c>
      <c r="C368" s="7">
        <v>0</v>
      </c>
      <c r="D368" s="7">
        <f t="shared" si="5"/>
        <v>-138.08386976424597</v>
      </c>
    </row>
    <row r="369" spans="1:4" x14ac:dyDescent="0.25">
      <c r="A369" s="5" t="s">
        <v>565</v>
      </c>
      <c r="B369" s="7">
        <v>-95.273880124297321</v>
      </c>
      <c r="C369" s="7">
        <v>0</v>
      </c>
      <c r="D369" s="7">
        <f t="shared" si="5"/>
        <v>-95.273880124297321</v>
      </c>
    </row>
    <row r="370" spans="1:4" x14ac:dyDescent="0.25">
      <c r="A370" s="5" t="s">
        <v>128</v>
      </c>
      <c r="B370" s="7">
        <v>-78.977902623365836</v>
      </c>
      <c r="C370" s="7">
        <v>167.37005950091546</v>
      </c>
      <c r="D370" s="7">
        <f t="shared" si="5"/>
        <v>88.392156877549624</v>
      </c>
    </row>
    <row r="371" spans="1:4" x14ac:dyDescent="0.25">
      <c r="A371" s="5" t="s">
        <v>339</v>
      </c>
      <c r="B371" s="7">
        <v>0</v>
      </c>
      <c r="C371" s="7">
        <v>0</v>
      </c>
      <c r="D371" s="7">
        <f t="shared" si="5"/>
        <v>0</v>
      </c>
    </row>
    <row r="372" spans="1:4" x14ac:dyDescent="0.25">
      <c r="A372" s="5" t="s">
        <v>220</v>
      </c>
      <c r="B372" s="7">
        <v>-138.08386976424597</v>
      </c>
      <c r="C372" s="7">
        <v>0</v>
      </c>
      <c r="D372" s="7">
        <f t="shared" si="5"/>
        <v>-138.08386976424597</v>
      </c>
    </row>
    <row r="373" spans="1:4" x14ac:dyDescent="0.25">
      <c r="A373" s="5" t="s">
        <v>281</v>
      </c>
      <c r="B373" s="7">
        <v>9.9462304538186359</v>
      </c>
      <c r="C373" s="7">
        <v>0.38937712597703711</v>
      </c>
      <c r="D373" s="7">
        <f t="shared" si="5"/>
        <v>10.335607579795672</v>
      </c>
    </row>
    <row r="374" spans="1:4" x14ac:dyDescent="0.25">
      <c r="A374" s="5" t="s">
        <v>266</v>
      </c>
      <c r="B374" s="7">
        <v>-231.85880208600219</v>
      </c>
      <c r="C374" s="7">
        <v>0</v>
      </c>
      <c r="D374" s="7">
        <f t="shared" si="5"/>
        <v>-231.85880208600219</v>
      </c>
    </row>
    <row r="375" spans="1:4" x14ac:dyDescent="0.25">
      <c r="A375" s="5" t="s">
        <v>214</v>
      </c>
      <c r="B375" s="7">
        <v>-138.08386976424597</v>
      </c>
      <c r="C375" s="7">
        <v>0</v>
      </c>
      <c r="D375" s="7">
        <f t="shared" si="5"/>
        <v>-138.08386976424597</v>
      </c>
    </row>
    <row r="376" spans="1:4" x14ac:dyDescent="0.25">
      <c r="A376" s="5" t="s">
        <v>47</v>
      </c>
      <c r="B376" s="7">
        <v>0</v>
      </c>
      <c r="C376" s="7">
        <v>0.87944325687757097</v>
      </c>
      <c r="D376" s="7">
        <f t="shared" si="5"/>
        <v>0.87944325687757097</v>
      </c>
    </row>
    <row r="377" spans="1:4" x14ac:dyDescent="0.25">
      <c r="A377" s="5" t="s">
        <v>48</v>
      </c>
      <c r="B377" s="7">
        <v>0</v>
      </c>
      <c r="C377" s="7">
        <v>0.87944325687757097</v>
      </c>
      <c r="D377" s="7">
        <f t="shared" si="5"/>
        <v>0.87944325687757097</v>
      </c>
    </row>
    <row r="378" spans="1:4" x14ac:dyDescent="0.25">
      <c r="A378" s="5" t="s">
        <v>282</v>
      </c>
      <c r="B378" s="7">
        <v>9.5241194535589457</v>
      </c>
      <c r="C378" s="7">
        <v>3.1398441295653905</v>
      </c>
      <c r="D378" s="7">
        <f t="shared" si="5"/>
        <v>12.663963583124335</v>
      </c>
    </row>
    <row r="379" spans="1:4" x14ac:dyDescent="0.25">
      <c r="A379" s="5" t="s">
        <v>226</v>
      </c>
      <c r="B379" s="7">
        <v>-170.59095742121085</v>
      </c>
      <c r="C379" s="7">
        <v>0</v>
      </c>
      <c r="D379" s="7">
        <f t="shared" si="5"/>
        <v>-170.59095742121085</v>
      </c>
    </row>
    <row r="380" spans="1:4" x14ac:dyDescent="0.25">
      <c r="A380" s="5" t="s">
        <v>566</v>
      </c>
      <c r="B380" s="7">
        <v>-154.25294877267183</v>
      </c>
      <c r="C380" s="7">
        <v>0</v>
      </c>
      <c r="D380" s="7">
        <f t="shared" si="5"/>
        <v>-154.25294877267183</v>
      </c>
    </row>
    <row r="381" spans="1:4" x14ac:dyDescent="0.25">
      <c r="A381" s="5" t="s">
        <v>567</v>
      </c>
      <c r="B381" s="7">
        <v>-90.73702868980692</v>
      </c>
      <c r="C381" s="7">
        <v>0</v>
      </c>
      <c r="D381" s="7">
        <f t="shared" si="5"/>
        <v>-90.73702868980692</v>
      </c>
    </row>
    <row r="382" spans="1:4" x14ac:dyDescent="0.25">
      <c r="A382" s="5" t="s">
        <v>340</v>
      </c>
      <c r="B382" s="7">
        <v>-131.56869160022006</v>
      </c>
      <c r="C382" s="7">
        <v>0</v>
      </c>
      <c r="D382" s="7">
        <f t="shared" si="5"/>
        <v>-131.56869160022006</v>
      </c>
    </row>
    <row r="383" spans="1:4" x14ac:dyDescent="0.25">
      <c r="A383" s="5" t="s">
        <v>197</v>
      </c>
      <c r="B383" s="7">
        <v>-78.97790262336585</v>
      </c>
      <c r="C383" s="7">
        <v>0</v>
      </c>
      <c r="D383" s="7">
        <f t="shared" si="5"/>
        <v>-78.97790262336585</v>
      </c>
    </row>
    <row r="384" spans="1:4" x14ac:dyDescent="0.25">
      <c r="A384" s="5" t="s">
        <v>66</v>
      </c>
      <c r="B384" s="7">
        <v>-175.77289813814977</v>
      </c>
      <c r="C384" s="7">
        <v>4.2041247773176202</v>
      </c>
      <c r="D384" s="7">
        <f t="shared" si="5"/>
        <v>-171.56877336083215</v>
      </c>
    </row>
    <row r="385" spans="1:4" x14ac:dyDescent="0.25">
      <c r="A385" s="5" t="s">
        <v>92</v>
      </c>
      <c r="B385" s="7">
        <v>32.240579101120041</v>
      </c>
      <c r="C385" s="7">
        <v>21.663659449054819</v>
      </c>
      <c r="D385" s="7">
        <f t="shared" si="5"/>
        <v>53.90423855017486</v>
      </c>
    </row>
    <row r="386" spans="1:4" x14ac:dyDescent="0.25">
      <c r="A386" s="5" t="s">
        <v>95</v>
      </c>
      <c r="B386" s="7">
        <v>-149.23347827849381</v>
      </c>
      <c r="C386" s="7">
        <v>-1.4217736096482696</v>
      </c>
      <c r="D386" s="7">
        <f t="shared" si="5"/>
        <v>-150.65525188814206</v>
      </c>
    </row>
    <row r="387" spans="1:4" x14ac:dyDescent="0.25">
      <c r="A387" s="5" t="s">
        <v>317</v>
      </c>
      <c r="B387" s="7">
        <v>-236.60755294339148</v>
      </c>
      <c r="C387" s="7">
        <v>0</v>
      </c>
      <c r="D387" s="7">
        <f t="shared" si="5"/>
        <v>-236.60755294339148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I1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7265625" style="1" bestFit="1" customWidth="1"/>
    <col min="5" max="5" width="12.81640625" style="1" bestFit="1" customWidth="1"/>
    <col min="6" max="7" width="12.7265625" style="1" bestFit="1" customWidth="1"/>
    <col min="8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Junho de 2025</v>
      </c>
      <c r="C2" s="3"/>
      <c r="E2" s="3"/>
    </row>
    <row r="3" spans="1:9" ht="15" customHeight="1" x14ac:dyDescent="0.3">
      <c r="B3" s="2"/>
      <c r="C3" s="3"/>
      <c r="E3" s="3"/>
    </row>
    <row r="5" spans="1:9" ht="13" x14ac:dyDescent="0.3">
      <c r="A5" s="2" t="s">
        <v>514</v>
      </c>
    </row>
    <row r="6" spans="1:9" ht="13" x14ac:dyDescent="0.3">
      <c r="A6" s="1" t="s">
        <v>508</v>
      </c>
      <c r="E6" s="3"/>
    </row>
    <row r="8" spans="1:9" ht="13" x14ac:dyDescent="0.3">
      <c r="A8" s="27" t="s">
        <v>501</v>
      </c>
      <c r="B8" s="28" t="s">
        <v>758</v>
      </c>
    </row>
    <row r="9" spans="1:9" x14ac:dyDescent="0.25">
      <c r="A9" s="29" t="s">
        <v>162</v>
      </c>
      <c r="B9" s="36">
        <v>4381685.7300000004</v>
      </c>
      <c r="D9" s="13"/>
      <c r="E9" s="31"/>
      <c r="F9" s="15"/>
      <c r="G9" s="15"/>
    </row>
    <row r="10" spans="1:9" x14ac:dyDescent="0.25">
      <c r="A10" s="29" t="s">
        <v>502</v>
      </c>
      <c r="B10" s="30">
        <v>1095421.42</v>
      </c>
      <c r="D10" s="13"/>
      <c r="E10" s="13"/>
      <c r="F10" s="13"/>
      <c r="G10" s="15"/>
      <c r="I10" s="15"/>
    </row>
    <row r="11" spans="1:9" x14ac:dyDescent="0.25">
      <c r="A11" s="29" t="s">
        <v>505</v>
      </c>
      <c r="B11" s="30">
        <v>-5477107.1500000004</v>
      </c>
      <c r="I11" s="15"/>
    </row>
    <row r="12" spans="1:9" x14ac:dyDescent="0.25">
      <c r="I12" s="15"/>
    </row>
    <row r="13" spans="1:9" x14ac:dyDescent="0.25">
      <c r="B13" s="15"/>
      <c r="I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J16"/>
  <sheetViews>
    <sheetView workbookViewId="0">
      <selection activeCell="B4" sqref="B4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9" width="9.1796875" style="1"/>
    <col min="10" max="10" width="12.7265625" style="1" bestFit="1" customWidth="1"/>
    <col min="11" max="16384" width="9.1796875" style="1"/>
  </cols>
  <sheetData>
    <row r="2" spans="1:10" ht="15" customHeight="1" x14ac:dyDescent="0.3">
      <c r="B2" s="2" t="str">
        <f>Índice!A8</f>
        <v>MÊS DE COMPETÊNCIA: Junho de 2025</v>
      </c>
      <c r="C2" s="3"/>
      <c r="D2" s="3"/>
    </row>
    <row r="3" spans="1:10" ht="15" customHeight="1" x14ac:dyDescent="0.3">
      <c r="B3" s="2"/>
      <c r="C3" s="3"/>
      <c r="D3" s="3"/>
    </row>
    <row r="5" spans="1:10" ht="13" x14ac:dyDescent="0.3">
      <c r="A5" s="2" t="s">
        <v>513</v>
      </c>
    </row>
    <row r="7" spans="1:10" ht="13" x14ac:dyDescent="0.3">
      <c r="A7" s="6" t="s">
        <v>1</v>
      </c>
      <c r="B7" s="6" t="s">
        <v>0</v>
      </c>
      <c r="C7" s="6" t="s">
        <v>200</v>
      </c>
    </row>
    <row r="8" spans="1:10" x14ac:dyDescent="0.25">
      <c r="A8" s="12" t="s">
        <v>248</v>
      </c>
      <c r="B8" s="14" t="s">
        <v>238</v>
      </c>
      <c r="C8" s="42">
        <v>87334.8</v>
      </c>
      <c r="D8" s="13"/>
      <c r="J8" s="13"/>
    </row>
    <row r="9" spans="1:10" x14ac:dyDescent="0.25">
      <c r="A9" s="12" t="s">
        <v>425</v>
      </c>
      <c r="B9" s="14" t="s">
        <v>426</v>
      </c>
      <c r="C9" s="39">
        <v>692450.83</v>
      </c>
      <c r="D9" s="13"/>
    </row>
    <row r="10" spans="1:10" x14ac:dyDescent="0.25">
      <c r="A10" s="12" t="s">
        <v>515</v>
      </c>
      <c r="B10" s="34" t="s">
        <v>518</v>
      </c>
      <c r="C10" s="42">
        <v>325214.90999999997</v>
      </c>
      <c r="D10" s="13"/>
      <c r="J10" s="13"/>
    </row>
    <row r="11" spans="1:10" x14ac:dyDescent="0.25">
      <c r="A11" s="12" t="s">
        <v>503</v>
      </c>
      <c r="B11" s="14" t="s">
        <v>506</v>
      </c>
      <c r="C11" s="39">
        <v>1095421.42</v>
      </c>
      <c r="D11" s="13"/>
    </row>
    <row r="12" spans="1:10" x14ac:dyDescent="0.25">
      <c r="A12" s="12" t="s">
        <v>568</v>
      </c>
      <c r="B12" s="14" t="s">
        <v>607</v>
      </c>
      <c r="C12" s="39">
        <v>5835300.2800000003</v>
      </c>
      <c r="D12" s="13"/>
    </row>
    <row r="13" spans="1:10" x14ac:dyDescent="0.25">
      <c r="A13" s="12" t="s">
        <v>756</v>
      </c>
      <c r="B13" s="14" t="s">
        <v>757</v>
      </c>
      <c r="C13" s="42">
        <v>1145802.83</v>
      </c>
      <c r="D13" s="13"/>
      <c r="J13" s="13"/>
    </row>
    <row r="14" spans="1:10" x14ac:dyDescent="0.25">
      <c r="A14" s="12" t="s">
        <v>584</v>
      </c>
      <c r="B14" s="14" t="s">
        <v>587</v>
      </c>
      <c r="C14" s="39">
        <v>680632.02</v>
      </c>
      <c r="D14" s="13"/>
      <c r="J14" s="13"/>
    </row>
    <row r="15" spans="1:10" x14ac:dyDescent="0.25">
      <c r="A15" s="12" t="s">
        <v>585</v>
      </c>
      <c r="B15" s="14" t="s">
        <v>586</v>
      </c>
      <c r="C15" s="39">
        <v>453586.62</v>
      </c>
      <c r="J15" s="13"/>
    </row>
    <row r="16" spans="1:10" ht="13" x14ac:dyDescent="0.3">
      <c r="A16" s="4" t="s">
        <v>142</v>
      </c>
      <c r="B16" s="6"/>
      <c r="C16" s="33">
        <f>SUM(C8:C15)</f>
        <v>10315743.709999999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5" width="12.7265625" style="1" bestFit="1" customWidth="1"/>
    <col min="6" max="6" width="9.1796875" style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Junho de 2025</v>
      </c>
    </row>
    <row r="3" spans="1:7" ht="15" customHeight="1" x14ac:dyDescent="0.3">
      <c r="B3" s="2"/>
    </row>
    <row r="5" spans="1:7" ht="13" x14ac:dyDescent="0.3">
      <c r="A5" s="2" t="s">
        <v>601</v>
      </c>
    </row>
    <row r="6" spans="1:7" x14ac:dyDescent="0.25">
      <c r="A6" s="1" t="s">
        <v>424</v>
      </c>
    </row>
    <row r="8" spans="1:7" ht="13" x14ac:dyDescent="0.3">
      <c r="A8" s="27" t="s">
        <v>501</v>
      </c>
      <c r="B8" s="28" t="s">
        <v>759</v>
      </c>
      <c r="E8" s="16"/>
    </row>
    <row r="9" spans="1:7" x14ac:dyDescent="0.25">
      <c r="A9" s="29" t="s">
        <v>3</v>
      </c>
      <c r="B9" s="36">
        <v>2769803.34</v>
      </c>
      <c r="D9" s="15"/>
      <c r="E9" s="15"/>
      <c r="G9" s="15"/>
    </row>
    <row r="10" spans="1:7" x14ac:dyDescent="0.25">
      <c r="A10" s="29" t="s">
        <v>602</v>
      </c>
      <c r="B10" s="30">
        <v>692450.83</v>
      </c>
      <c r="C10" s="15"/>
      <c r="D10" s="40"/>
    </row>
    <row r="11" spans="1:7" x14ac:dyDescent="0.25">
      <c r="A11" s="29" t="s">
        <v>505</v>
      </c>
      <c r="B11" s="30">
        <v>-3462254.17</v>
      </c>
      <c r="C11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38</vt:i4>
      </vt:variant>
    </vt:vector>
  </HeadingPairs>
  <TitlesOfParts>
    <vt:vector size="38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  <vt:lpstr>Item 29</vt:lpstr>
      <vt:lpstr>Item 30</vt:lpstr>
      <vt:lpstr>Item 31</vt:lpstr>
      <vt:lpstr>Item 32</vt:lpstr>
      <vt:lpstr>Item 33</vt:lpstr>
      <vt:lpstr>Item 34</vt:lpstr>
      <vt:lpstr>Item 35</vt:lpstr>
      <vt:lpstr>Item 36</vt:lpstr>
      <vt:lpstr>Item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2025-08-28T21:34:51Z</dcterms:modified>
</cp:coreProperties>
</file>